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ita-g\Desktop\2022-2027\REGIONINIAI PROJEKTAI\MARIJAMPOLES RPP\2023-09-19-KvP-der-ATS-koreg\"/>
    </mc:Choice>
  </mc:AlternateContent>
  <bookViews>
    <workbookView xWindow="0" yWindow="0" windowWidth="19200" windowHeight="6900"/>
  </bookViews>
  <sheets>
    <sheet name="ŠMSM" sheetId="1" r:id="rId1"/>
  </sheets>
  <definedNames>
    <definedName name="_xlnm.Print_Area" localSheetId="0">ŠMSM!#REF!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8" i="1"/>
  <c r="AB7" i="1"/>
  <c r="V7" i="1"/>
  <c r="U7" i="1" s="1"/>
  <c r="T7" i="1" s="1"/>
  <c r="M7" i="1"/>
  <c r="AE7" i="1" l="1"/>
</calcChain>
</file>

<file path=xl/sharedStrings.xml><?xml version="1.0" encoding="utf-8"?>
<sst xmlns="http://schemas.openxmlformats.org/spreadsheetml/2006/main" count="64" uniqueCount="63">
  <si>
    <t>Kvietimo numeris</t>
  </si>
  <si>
    <t>Kvietimo pavadinimas</t>
  </si>
  <si>
    <t>Konkretus uždavinys arba priemonė (reforma ar investicija)</t>
  </si>
  <si>
    <t>Valstybei svarbus projektas</t>
  </si>
  <si>
    <t>Siektini stebėsenos rodikliai</t>
  </si>
  <si>
    <t>Pavadinimas</t>
  </si>
  <si>
    <t>Kodas</t>
  </si>
  <si>
    <t>Matavimo vienetas</t>
  </si>
  <si>
    <t>Siektina reikšmė</t>
  </si>
  <si>
    <t>EGADP paskolos lėšos</t>
  </si>
  <si>
    <t>Sostinės regionas</t>
  </si>
  <si>
    <t>Vidurio ir Vakarų Lietuva</t>
  </si>
  <si>
    <t>Valstybės biudžeto lėšos, skirtos ES fondų lėšomis netinkamam finansuoti  pridėtinės vertės mokesčiui apmokėti</t>
  </si>
  <si>
    <t>Netaikoma</t>
  </si>
  <si>
    <t xml:space="preserve">Apskritis </t>
  </si>
  <si>
    <t>Pažangos priemonės numeris</t>
  </si>
  <si>
    <t>Finansuojamos projektų veiklos</t>
  </si>
  <si>
    <t>Galimi pareiškėjai</t>
  </si>
  <si>
    <t>Administruojančioji institucija</t>
  </si>
  <si>
    <t>Projektų atrankos būdas</t>
  </si>
  <si>
    <t>Paskelbto kvietimo data</t>
  </si>
  <si>
    <t>Finansavimo forma</t>
  </si>
  <si>
    <t>Asignavimų valdytojas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</si>
  <si>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</si>
  <si>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</si>
  <si>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</si>
  <si>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</si>
  <si>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Valstybės biudžeto lėšos</t>
  </si>
  <si>
    <r>
      <t xml:space="preserve">Europos Sąjungos (toliau </t>
    </r>
    <r>
      <rPr>
        <b/>
        <sz val="10"/>
        <rFont val="Times New Roman"/>
        <family val="1"/>
        <charset val="186"/>
      </rPr>
      <t>–</t>
    </r>
    <r>
      <rPr>
        <b/>
        <sz val="10"/>
        <color theme="1"/>
        <rFont val="Times New Roman"/>
        <family val="1"/>
        <charset val="186"/>
      </rPr>
      <t xml:space="preserve"> ES) fondų lėšos</t>
    </r>
  </si>
  <si>
    <t>Ekonomikos gaivinimo ir atsparumo didinimo priemonės (toliau – EGADP) subsidijos lėšos</t>
  </si>
  <si>
    <t xml:space="preserve">
Bendrojo finansavimo lėšos</t>
  </si>
  <si>
    <t>Nuosavo įnašo dydis (eurais)</t>
  </si>
  <si>
    <t>ES lėšų fondas</t>
  </si>
  <si>
    <r>
      <t>Finansavimas pagal regioną, kuriam gali būti priskiriama</t>
    </r>
    <r>
      <rPr>
        <b/>
        <sz val="10"/>
        <color theme="1"/>
        <rFont val="Times New Roman"/>
        <family val="1"/>
        <charset val="186"/>
      </rPr>
      <t xml:space="preserve"> (-os) projekto veikla
 (-os) </t>
    </r>
  </si>
  <si>
    <t>MARIJAMPOLĖS REGIONO KVIETIMŲ TEIKTI PROJEKTŲ ĮGYVENDINIMO PLANUS PLANAS</t>
  </si>
  <si>
    <t>Pažangos priemonės pavadinimas</t>
  </si>
  <si>
    <t>Strate-ginės svarbos projektas</t>
  </si>
  <si>
    <t>Planuoja-ma kvietimo pradžios data</t>
  </si>
  <si>
    <t>Planuoja-ma kvietimo pabaigos data</t>
  </si>
  <si>
    <t>Ne</t>
  </si>
  <si>
    <t>Naujos arba modernizuotos vaikų priežiūros infrastruktūros mokymo klasių talpumas</t>
  </si>
  <si>
    <t>P.B.2.0066</t>
  </si>
  <si>
    <t>viešasis</t>
  </si>
  <si>
    <t>ŠMSM</t>
  </si>
  <si>
    <t>CPVA</t>
  </si>
  <si>
    <t>Dotacija</t>
  </si>
  <si>
    <t>Planavimo</t>
  </si>
  <si>
    <t>ERPF</t>
  </si>
  <si>
    <t>R.B.2.2070</t>
  </si>
  <si>
    <t>Marijampolės savivaldybės administracija</t>
  </si>
  <si>
    <t>12-003-03-02-17 (RE)</t>
  </si>
  <si>
    <t>„Plėtoti įvairialypį švietimą  vykdant visos dienos mokyklų veiklą“</t>
  </si>
  <si>
    <t>2021–2027 metų Europos Sąjungos fondų investicijų programos  "Konkretus uždavinys – 4.5. Gerinti vienodas galimybes naudotis įtraukiomis ir kokybiškomis švietimo, mokymo ir mokymosi visą gyvenimą paslaugomis plėtojant prieinamą infrastruktūrą, be kita ko, didint atsparumą naudojantis nuotoliniu ir internetiniu švietimu bei mokymu (ERPF)"</t>
  </si>
  <si>
    <t>Mokinių, kurie naudojasi sukurta visos dienos mokyklos infrastruktūra, skaičius</t>
  </si>
  <si>
    <t>R.S.2.3027</t>
  </si>
  <si>
    <t xml:space="preserve">Asmenys per metus </t>
  </si>
  <si>
    <t>Asmenys</t>
  </si>
  <si>
    <t>Naudotojai per metus</t>
  </si>
  <si>
    <t>24-004-P</t>
  </si>
  <si>
    <t>Įvairialypio švietimo plėtojimas  vykdant visos dienos mokyklų veiklą  Marijampolės savivaldybėje</t>
  </si>
  <si>
    <t xml:space="preserve"> Visos dienos mokyklos erdvių sukūrimas ir pritaikymas Marijampolės savivaldybės vaikų lopšeliuose-darželiuose</t>
  </si>
  <si>
    <t>Naujos arba modernizuotos vaikų priežiūros infrastruktūros naudotojų skaičius per metus, naudotojai per metus</t>
  </si>
  <si>
    <t>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</si>
</sst>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"/>
  </numFmts>
  <fonts count="11" x14ac:knownFonts="1">
    <font>
      <sz val="11"/>
      <color theme="1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2" borderId="7" applyNumberFormat="0" applyFont="0" applyAlignment="0" applyProtection="0"/>
  </cellStyleXfs>
  <cellXfs count="63">
    <xf numFmtId="0" fontId="0" fillId="0" borderId="0" xfId="0"/>
    <xf numFmtId="0" fontId="2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9" fillId="0" borderId="2" xfId="1" applyFont="1" applyFill="1" applyBorder="1" applyAlignment="1">
      <alignment vertical="top" wrapText="1"/>
    </xf>
    <xf numFmtId="0" fontId="9" fillId="0" borderId="8" xfId="1" applyFont="1" applyFill="1" applyBorder="1" applyAlignment="1">
      <alignment vertical="top" wrapText="1"/>
    </xf>
    <xf numFmtId="0" fontId="9" fillId="0" borderId="3" xfId="1" applyFont="1" applyFill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/>
    </xf>
    <xf numFmtId="4" fontId="5" fillId="0" borderId="8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4" fontId="6" fillId="0" borderId="12" xfId="1" applyNumberFormat="1" applyFont="1" applyFill="1" applyBorder="1" applyAlignment="1">
      <alignment vertical="top" wrapText="1"/>
    </xf>
    <xf numFmtId="4" fontId="5" fillId="0" borderId="13" xfId="1" applyNumberFormat="1" applyFont="1" applyFill="1" applyBorder="1" applyAlignment="1">
      <alignment vertical="center" wrapText="1"/>
    </xf>
    <xf numFmtId="4" fontId="5" fillId="0" borderId="14" xfId="1" applyNumberFormat="1" applyFont="1" applyFill="1" applyBorder="1" applyAlignment="1">
      <alignment vertical="center" wrapText="1"/>
    </xf>
    <xf numFmtId="164" fontId="5" fillId="0" borderId="15" xfId="0" applyNumberFormat="1" applyFont="1" applyBorder="1" applyAlignment="1">
      <alignment vertical="top" wrapText="1"/>
    </xf>
    <xf numFmtId="164" fontId="5" fillId="0" borderId="11" xfId="0" applyNumberFormat="1" applyFont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4" fontId="5" fillId="0" borderId="2" xfId="0" applyNumberFormat="1" applyFont="1" applyBorder="1" applyAlignment="1">
      <alignment vertical="top" wrapText="1"/>
    </xf>
    <xf numFmtId="4" fontId="5" fillId="0" borderId="8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vertical="top" wrapText="1"/>
    </xf>
    <xf numFmtId="4" fontId="5" fillId="0" borderId="8" xfId="0" applyNumberFormat="1" applyFont="1" applyBorder="1" applyAlignment="1">
      <alignment vertical="top"/>
    </xf>
    <xf numFmtId="4" fontId="5" fillId="0" borderId="2" xfId="0" applyNumberFormat="1" applyFont="1" applyBorder="1" applyAlignment="1">
      <alignment vertical="top"/>
    </xf>
    <xf numFmtId="4" fontId="5" fillId="0" borderId="3" xfId="0" applyNumberFormat="1" applyFont="1" applyBorder="1" applyAlignment="1">
      <alignment vertical="top"/>
    </xf>
    <xf numFmtId="164" fontId="5" fillId="0" borderId="9" xfId="0" applyNumberFormat="1" applyFont="1" applyBorder="1" applyAlignment="1">
      <alignment vertical="top" wrapText="1"/>
    </xf>
    <xf numFmtId="164" fontId="5" fillId="0" borderId="10" xfId="0" applyNumberFormat="1" applyFont="1" applyBorder="1" applyAlignment="1">
      <alignment vertical="top" wrapText="1"/>
    </xf>
    <xf numFmtId="0" fontId="5" fillId="0" borderId="2" xfId="0" applyFont="1" applyBorder="1" applyAlignment="1"/>
    <xf numFmtId="0" fontId="5" fillId="0" borderId="8" xfId="0" applyFont="1" applyBorder="1" applyAlignment="1"/>
    <xf numFmtId="0" fontId="5" fillId="0" borderId="3" xfId="0" applyFont="1" applyBorder="1" applyAlignment="1"/>
    <xf numFmtId="0" fontId="10" fillId="0" borderId="1" xfId="0" applyFont="1" applyBorder="1" applyAlignment="1">
      <alignment vertical="top" wrapText="1"/>
    </xf>
    <xf numFmtId="0" fontId="8" fillId="0" borderId="1" xfId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7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15"/>
  <sheetViews>
    <sheetView tabSelected="1" topLeftCell="D1" zoomScale="90" zoomScaleNormal="90" workbookViewId="0">
      <selection activeCell="L15" sqref="L14:L15"/>
    </sheetView>
  </sheetViews>
  <sheetFormatPr defaultColWidth="9.28515625" defaultRowHeight="12.75" x14ac:dyDescent="0.2"/>
  <cols>
    <col min="1" max="1" width="5" style="1" customWidth="1"/>
    <col min="2" max="2" width="21" style="1" customWidth="1"/>
    <col min="3" max="3" width="17.7109375" style="1" customWidth="1"/>
    <col min="4" max="5" width="13.7109375" style="1" customWidth="1"/>
    <col min="6" max="6" width="18.28515625" style="1" customWidth="1"/>
    <col min="7" max="7" width="28.42578125" style="1" customWidth="1"/>
    <col min="8" max="8" width="14.7109375" style="1" customWidth="1"/>
    <col min="9" max="9" width="13.7109375" style="1" customWidth="1"/>
    <col min="10" max="10" width="33.28515625" style="1" customWidth="1"/>
    <col min="11" max="14" width="10.5703125" style="1" customWidth="1"/>
    <col min="15" max="16" width="15.7109375" style="1" customWidth="1"/>
    <col min="17" max="17" width="18.5703125" style="1" customWidth="1"/>
    <col min="18" max="18" width="15.7109375" style="1" customWidth="1"/>
    <col min="19" max="21" width="14" style="1" customWidth="1"/>
    <col min="22" max="22" width="12.7109375" style="1" customWidth="1"/>
    <col min="23" max="23" width="11.28515625" style="1" customWidth="1"/>
    <col min="24" max="24" width="10" style="1" customWidth="1"/>
    <col min="25" max="25" width="11.7109375" style="1" customWidth="1"/>
    <col min="26" max="27" width="12.28515625" style="1" customWidth="1"/>
    <col min="28" max="29" width="11.28515625" style="1" customWidth="1"/>
    <col min="30" max="30" width="12.28515625" style="1" customWidth="1"/>
    <col min="31" max="33" width="11.28515625" style="1" customWidth="1"/>
    <col min="34" max="34" width="24.28515625" style="1" customWidth="1"/>
    <col min="35" max="35" width="19.42578125" style="1" customWidth="1"/>
    <col min="36" max="36" width="10.42578125" style="1" customWidth="1"/>
    <col min="37" max="16384" width="9.28515625" style="1"/>
  </cols>
  <sheetData>
    <row r="1" spans="2:36" customFormat="1" ht="27.75" customHeight="1" x14ac:dyDescent="0.25"/>
    <row r="2" spans="2:36" customFormat="1" ht="15.75" x14ac:dyDescent="0.25">
      <c r="B2" s="48" t="s">
        <v>34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</row>
    <row r="3" spans="2:36" customFormat="1" ht="15" x14ac:dyDescent="0.25"/>
    <row r="4" spans="2:36" customFormat="1" ht="90" customHeight="1" x14ac:dyDescent="0.25">
      <c r="B4" s="49" t="s">
        <v>0</v>
      </c>
      <c r="C4" s="49" t="s">
        <v>1</v>
      </c>
      <c r="D4" s="49" t="s">
        <v>15</v>
      </c>
      <c r="E4" s="49" t="s">
        <v>35</v>
      </c>
      <c r="F4" s="49" t="s">
        <v>16</v>
      </c>
      <c r="G4" s="49" t="s">
        <v>2</v>
      </c>
      <c r="H4" s="49" t="s">
        <v>3</v>
      </c>
      <c r="I4" s="49" t="s">
        <v>36</v>
      </c>
      <c r="J4" s="55" t="s">
        <v>4</v>
      </c>
      <c r="K4" s="55"/>
      <c r="L4" s="55"/>
      <c r="M4" s="55"/>
      <c r="N4" s="52" t="s">
        <v>23</v>
      </c>
      <c r="O4" s="49" t="s">
        <v>17</v>
      </c>
      <c r="P4" s="54" t="s">
        <v>22</v>
      </c>
      <c r="Q4" s="54" t="s">
        <v>18</v>
      </c>
      <c r="R4" s="54" t="s">
        <v>21</v>
      </c>
      <c r="S4" s="54" t="s">
        <v>19</v>
      </c>
      <c r="T4" s="51" t="s">
        <v>24</v>
      </c>
      <c r="U4" s="51" t="s">
        <v>25</v>
      </c>
      <c r="V4" s="50" t="s">
        <v>26</v>
      </c>
      <c r="W4" s="50"/>
      <c r="X4" s="50"/>
      <c r="Y4" s="50"/>
      <c r="Z4" s="50"/>
      <c r="AA4" s="50"/>
      <c r="AB4" s="51" t="s">
        <v>31</v>
      </c>
      <c r="AC4" s="56" t="s">
        <v>32</v>
      </c>
      <c r="AD4" s="58" t="s">
        <v>33</v>
      </c>
      <c r="AE4" s="59"/>
      <c r="AF4" s="60"/>
      <c r="AG4" s="52" t="s">
        <v>14</v>
      </c>
      <c r="AH4" s="49" t="s">
        <v>37</v>
      </c>
      <c r="AI4" s="49" t="s">
        <v>38</v>
      </c>
      <c r="AJ4" s="52" t="s">
        <v>20</v>
      </c>
    </row>
    <row r="5" spans="2:36" customFormat="1" ht="87" customHeight="1" x14ac:dyDescent="0.25">
      <c r="B5" s="49"/>
      <c r="C5" s="49"/>
      <c r="D5" s="49"/>
      <c r="E5" s="49"/>
      <c r="F5" s="49"/>
      <c r="G5" s="49"/>
      <c r="H5" s="49"/>
      <c r="I5" s="49"/>
      <c r="J5" s="2" t="s">
        <v>5</v>
      </c>
      <c r="K5" s="2" t="s">
        <v>6</v>
      </c>
      <c r="L5" s="2" t="s">
        <v>7</v>
      </c>
      <c r="M5" s="2" t="s">
        <v>8</v>
      </c>
      <c r="N5" s="53"/>
      <c r="O5" s="49"/>
      <c r="P5" s="54"/>
      <c r="Q5" s="54"/>
      <c r="R5" s="54"/>
      <c r="S5" s="54"/>
      <c r="T5" s="51"/>
      <c r="U5" s="51"/>
      <c r="V5" s="3" t="s">
        <v>28</v>
      </c>
      <c r="W5" s="3" t="s">
        <v>29</v>
      </c>
      <c r="X5" s="3" t="s">
        <v>9</v>
      </c>
      <c r="Y5" s="3" t="s">
        <v>30</v>
      </c>
      <c r="Z5" s="3" t="s">
        <v>27</v>
      </c>
      <c r="AA5" s="3" t="s">
        <v>12</v>
      </c>
      <c r="AB5" s="51"/>
      <c r="AC5" s="57"/>
      <c r="AD5" s="3" t="s">
        <v>10</v>
      </c>
      <c r="AE5" s="3" t="s">
        <v>11</v>
      </c>
      <c r="AF5" s="3" t="s">
        <v>13</v>
      </c>
      <c r="AG5" s="53"/>
      <c r="AH5" s="49"/>
      <c r="AI5" s="49"/>
      <c r="AJ5" s="53"/>
    </row>
    <row r="6" spans="2:36" customFormat="1" ht="15" x14ac:dyDescent="0.2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  <c r="S6" s="4">
        <v>18</v>
      </c>
      <c r="T6" s="4">
        <v>19</v>
      </c>
      <c r="U6" s="31">
        <v>20</v>
      </c>
      <c r="V6" s="31">
        <v>21</v>
      </c>
      <c r="W6" s="31">
        <v>22</v>
      </c>
      <c r="X6" s="31">
        <v>23</v>
      </c>
      <c r="Y6" s="31">
        <v>24</v>
      </c>
      <c r="Z6" s="31">
        <v>25</v>
      </c>
      <c r="AA6" s="31">
        <v>26</v>
      </c>
      <c r="AB6" s="31">
        <v>27</v>
      </c>
      <c r="AC6" s="31">
        <v>28</v>
      </c>
      <c r="AD6" s="31">
        <v>29</v>
      </c>
      <c r="AE6" s="31">
        <v>30</v>
      </c>
      <c r="AF6" s="31">
        <v>31</v>
      </c>
      <c r="AG6" s="31">
        <v>32</v>
      </c>
      <c r="AH6" s="4">
        <v>33</v>
      </c>
      <c r="AI6" s="4">
        <v>34</v>
      </c>
      <c r="AJ6" s="31">
        <v>35</v>
      </c>
    </row>
    <row r="7" spans="2:36" customFormat="1" ht="122.25" customHeight="1" x14ac:dyDescent="0.25">
      <c r="B7" s="8" t="s">
        <v>58</v>
      </c>
      <c r="C7" s="8" t="s">
        <v>59</v>
      </c>
      <c r="D7" s="11" t="s">
        <v>50</v>
      </c>
      <c r="E7" s="8" t="s">
        <v>51</v>
      </c>
      <c r="F7" s="14" t="s">
        <v>60</v>
      </c>
      <c r="G7" s="8" t="s">
        <v>52</v>
      </c>
      <c r="H7" s="14" t="s">
        <v>39</v>
      </c>
      <c r="I7" s="14" t="s">
        <v>39</v>
      </c>
      <c r="J7" s="43" t="s">
        <v>53</v>
      </c>
      <c r="K7" s="44" t="s">
        <v>54</v>
      </c>
      <c r="L7" s="5" t="s">
        <v>55</v>
      </c>
      <c r="M7" s="45">
        <f>80+100+85+110+100+15+80+90+85+125</f>
        <v>870</v>
      </c>
      <c r="N7" s="23" t="s">
        <v>42</v>
      </c>
      <c r="O7" s="8" t="s">
        <v>49</v>
      </c>
      <c r="P7" s="8" t="s">
        <v>43</v>
      </c>
      <c r="Q7" s="8" t="s">
        <v>44</v>
      </c>
      <c r="R7" s="8" t="s">
        <v>45</v>
      </c>
      <c r="S7" s="8" t="s">
        <v>46</v>
      </c>
      <c r="T7" s="26">
        <f>U7</f>
        <v>649400</v>
      </c>
      <c r="U7" s="32">
        <f>V7+Y7</f>
        <v>649400</v>
      </c>
      <c r="V7" s="32">
        <f>649400</f>
        <v>649400</v>
      </c>
      <c r="W7" s="32"/>
      <c r="X7" s="32"/>
      <c r="Y7" s="20">
        <v>0</v>
      </c>
      <c r="Z7" s="36"/>
      <c r="AA7" s="36"/>
      <c r="AB7" s="32">
        <f>114600</f>
        <v>114600</v>
      </c>
      <c r="AC7" s="19" t="s">
        <v>47</v>
      </c>
      <c r="AD7" s="32"/>
      <c r="AE7" s="32">
        <f>U7</f>
        <v>649400</v>
      </c>
      <c r="AF7" s="32"/>
      <c r="AG7" s="32"/>
      <c r="AH7" s="61">
        <v>45383</v>
      </c>
      <c r="AI7" s="62">
        <v>45444</v>
      </c>
      <c r="AJ7" s="40"/>
    </row>
    <row r="8" spans="2:36" customFormat="1" ht="45" x14ac:dyDescent="0.25">
      <c r="B8" s="9"/>
      <c r="C8" s="9"/>
      <c r="D8" s="12"/>
      <c r="E8" s="9"/>
      <c r="F8" s="15"/>
      <c r="G8" s="9"/>
      <c r="H8" s="15"/>
      <c r="I8" s="15"/>
      <c r="J8" s="46" t="s">
        <v>40</v>
      </c>
      <c r="K8" s="47" t="s">
        <v>41</v>
      </c>
      <c r="L8" s="5" t="s">
        <v>56</v>
      </c>
      <c r="M8" s="45">
        <f>160+200+170+220+190+28+160+180+170+250</f>
        <v>1728</v>
      </c>
      <c r="N8" s="24"/>
      <c r="O8" s="9"/>
      <c r="P8" s="9"/>
      <c r="Q8" s="9"/>
      <c r="R8" s="9"/>
      <c r="S8" s="9"/>
      <c r="T8" s="27"/>
      <c r="U8" s="33"/>
      <c r="V8" s="33"/>
      <c r="W8" s="33"/>
      <c r="X8" s="33"/>
      <c r="Y8" s="21"/>
      <c r="Z8" s="35"/>
      <c r="AA8" s="35"/>
      <c r="AB8" s="33"/>
      <c r="AC8" s="17"/>
      <c r="AD8" s="33"/>
      <c r="AE8" s="33"/>
      <c r="AF8" s="33"/>
      <c r="AG8" s="33"/>
      <c r="AH8" s="29"/>
      <c r="AI8" s="38"/>
      <c r="AJ8" s="41"/>
    </row>
    <row r="9" spans="2:36" customFormat="1" ht="60" x14ac:dyDescent="0.25">
      <c r="B9" s="10"/>
      <c r="C9" s="10"/>
      <c r="D9" s="13"/>
      <c r="E9" s="10"/>
      <c r="F9" s="16"/>
      <c r="G9" s="10"/>
      <c r="H9" s="16"/>
      <c r="I9" s="16"/>
      <c r="J9" s="46" t="s">
        <v>61</v>
      </c>
      <c r="K9" s="47" t="s">
        <v>48</v>
      </c>
      <c r="L9" s="5" t="s">
        <v>57</v>
      </c>
      <c r="M9" s="45">
        <f>160+200+170+220+190+28+160+180+170+250</f>
        <v>1728</v>
      </c>
      <c r="N9" s="25"/>
      <c r="O9" s="10"/>
      <c r="P9" s="10"/>
      <c r="Q9" s="10"/>
      <c r="R9" s="10"/>
      <c r="S9" s="10"/>
      <c r="T9" s="28"/>
      <c r="U9" s="34"/>
      <c r="V9" s="34"/>
      <c r="W9" s="34"/>
      <c r="X9" s="34"/>
      <c r="Y9" s="22"/>
      <c r="Z9" s="37"/>
      <c r="AA9" s="37"/>
      <c r="AB9" s="34"/>
      <c r="AC9" s="18"/>
      <c r="AD9" s="34"/>
      <c r="AE9" s="34"/>
      <c r="AF9" s="34"/>
      <c r="AG9" s="34"/>
      <c r="AH9" s="30"/>
      <c r="AI9" s="39"/>
      <c r="AJ9" s="42"/>
    </row>
    <row r="10" spans="2:36" customFormat="1" ht="15" x14ac:dyDescent="0.25"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2:36" customFormat="1" ht="15" x14ac:dyDescent="0.25"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2:36" customFormat="1" ht="15" x14ac:dyDescent="0.25">
      <c r="K12" s="7" t="s">
        <v>62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6" customFormat="1" ht="15" x14ac:dyDescent="0.25"/>
    <row r="14" spans="2:36" customFormat="1" ht="15" x14ac:dyDescent="0.25">
      <c r="X14" s="6"/>
    </row>
    <row r="15" spans="2:36" customFormat="1" ht="15" x14ac:dyDescent="0.25">
      <c r="U15" s="6"/>
    </row>
  </sheetData>
  <mergeCells count="26">
    <mergeCell ref="T4:T5"/>
    <mergeCell ref="U4:U5"/>
    <mergeCell ref="B4:B5"/>
    <mergeCell ref="C4:C5"/>
    <mergeCell ref="AJ4:AJ5"/>
    <mergeCell ref="AC4:AC5"/>
    <mergeCell ref="AD4:AF4"/>
    <mergeCell ref="AG4:AG5"/>
    <mergeCell ref="AH4:AH5"/>
    <mergeCell ref="AI4:AI5"/>
    <mergeCell ref="B2:AI2"/>
    <mergeCell ref="D4:D5"/>
    <mergeCell ref="E4:E5"/>
    <mergeCell ref="V4:AA4"/>
    <mergeCell ref="AB4:AB5"/>
    <mergeCell ref="N4:N5"/>
    <mergeCell ref="O4:O5"/>
    <mergeCell ref="P4:P5"/>
    <mergeCell ref="Q4:Q5"/>
    <mergeCell ref="R4:R5"/>
    <mergeCell ref="F4:F5"/>
    <mergeCell ref="G4:G5"/>
    <mergeCell ref="H4:H5"/>
    <mergeCell ref="I4:I5"/>
    <mergeCell ref="J4:M4"/>
    <mergeCell ref="S4:S5"/>
  </mergeCells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ŠMSM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Jolita Grunevienė</cp:lastModifiedBy>
  <cp:lastPrinted>2022-12-22T14:53:05Z</cp:lastPrinted>
  <dcterms:created xsi:type="dcterms:W3CDTF">2022-12-16T11:51:22Z</dcterms:created>
  <dcterms:modified xsi:type="dcterms:W3CDTF">2023-09-25T15:17:55Z</dcterms:modified>
</cp:coreProperties>
</file>