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erveris\BENDRAS\MRP_Planas\MRPP 2014-2020\Ketv_Atask\2019\"/>
    </mc:Choice>
  </mc:AlternateContent>
  <xr:revisionPtr revIDLastSave="0" documentId="13_ncr:1_{4AF8B3CD-11E7-4CED-AD5C-36E6BF129164}" xr6:coauthVersionLast="43" xr6:coauthVersionMax="43" xr10:uidLastSave="{00000000-0000-0000-0000-000000000000}"/>
  <bookViews>
    <workbookView xWindow="28680" yWindow="-120" windowWidth="29040" windowHeight="15840" activeTab="1" xr2:uid="{00000000-000D-0000-FFFF-FFFF00000000}"/>
  </bookViews>
  <sheets>
    <sheet name="1 lentelė" sheetId="2" r:id="rId1"/>
    <sheet name="2 lentelė" sheetId="5" r:id="rId2"/>
    <sheet name="Bendra lentelė" sheetId="7" state="hidden" r:id="rId3"/>
  </sheets>
  <externalReferences>
    <externalReference r:id="rId4"/>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57" i="2" l="1"/>
  <c r="L157" i="2"/>
  <c r="Z78" i="7" l="1"/>
  <c r="P155" i="2" l="1"/>
  <c r="P153" i="2"/>
  <c r="P152" i="2"/>
  <c r="P151" i="2"/>
  <c r="P150" i="2"/>
  <c r="P143" i="2"/>
  <c r="P142" i="2"/>
  <c r="P141" i="2"/>
  <c r="P140" i="2"/>
  <c r="P139" i="2"/>
  <c r="P138" i="2"/>
  <c r="P134" i="2"/>
  <c r="P133" i="2"/>
  <c r="P132" i="2"/>
  <c r="P131" i="2"/>
  <c r="P130" i="2"/>
  <c r="P128" i="2"/>
  <c r="P122" i="2"/>
  <c r="P121" i="2"/>
  <c r="P120" i="2"/>
  <c r="P119" i="2"/>
  <c r="P118" i="2"/>
  <c r="P116" i="2"/>
  <c r="P114" i="2"/>
  <c r="P108" i="2"/>
  <c r="P106" i="2"/>
  <c r="P105" i="2"/>
  <c r="P101" i="2"/>
  <c r="P99" i="2"/>
  <c r="P97" i="2"/>
  <c r="P96" i="2"/>
  <c r="P95" i="2"/>
  <c r="P85" i="2"/>
  <c r="P84" i="2"/>
  <c r="P82" i="2"/>
  <c r="P80" i="2"/>
  <c r="P79" i="2"/>
  <c r="P78" i="2"/>
  <c r="P72" i="2"/>
  <c r="P71" i="2"/>
  <c r="P70" i="2"/>
  <c r="P68" i="2"/>
  <c r="P67" i="2"/>
  <c r="P64" i="2"/>
  <c r="P61" i="2"/>
  <c r="P60" i="2"/>
  <c r="P59" i="2"/>
  <c r="P58" i="2"/>
  <c r="P57" i="2"/>
  <c r="P56" i="2"/>
  <c r="P55" i="2" l="1"/>
  <c r="P54" i="2"/>
  <c r="P53" i="2"/>
  <c r="P52" i="2"/>
  <c r="P51" i="2"/>
  <c r="P48" i="2" l="1"/>
  <c r="P47" i="2"/>
  <c r="P46" i="2"/>
  <c r="P45" i="2"/>
  <c r="P44" i="2"/>
  <c r="P41" i="2"/>
  <c r="P39" i="2"/>
  <c r="P38" i="2"/>
  <c r="P34" i="2"/>
  <c r="P33" i="2"/>
  <c r="P31" i="2"/>
  <c r="P27" i="2"/>
  <c r="P26" i="2"/>
  <c r="P25" i="2"/>
  <c r="P24" i="2"/>
  <c r="P23" i="2"/>
  <c r="P21" i="2"/>
  <c r="P20" i="2"/>
  <c r="P19" i="2"/>
  <c r="P18" i="2"/>
  <c r="P17" i="2"/>
  <c r="P15" i="2"/>
  <c r="L162" i="2" l="1"/>
  <c r="L155" i="2"/>
  <c r="L154" i="2"/>
  <c r="L153" i="2"/>
  <c r="L152" i="2"/>
  <c r="L151" i="2"/>
  <c r="L150" i="2"/>
  <c r="L143" i="2"/>
  <c r="L142" i="2"/>
  <c r="L141" i="2"/>
  <c r="L140" i="2"/>
  <c r="L139" i="2"/>
  <c r="L138" i="2"/>
  <c r="L134" i="2"/>
  <c r="L133" i="2"/>
  <c r="L132" i="2"/>
  <c r="L131" i="2"/>
  <c r="L130" i="2"/>
  <c r="L129" i="2"/>
  <c r="L128" i="2"/>
  <c r="L122" i="2"/>
  <c r="L121" i="2"/>
  <c r="L120" i="2"/>
  <c r="L119" i="2"/>
  <c r="L118" i="2"/>
  <c r="L116" i="2"/>
  <c r="L114" i="2"/>
  <c r="L108" i="2"/>
  <c r="L107" i="2"/>
  <c r="L106" i="2"/>
  <c r="L105" i="2"/>
  <c r="L101" i="2"/>
  <c r="L99" i="2"/>
  <c r="L98" i="2"/>
  <c r="L97" i="2"/>
  <c r="L96" i="2"/>
  <c r="L95" i="2"/>
  <c r="L86" i="2"/>
  <c r="L85" i="2"/>
  <c r="L84" i="2"/>
  <c r="L83" i="2"/>
  <c r="L82" i="2"/>
  <c r="L80" i="2"/>
  <c r="L79" i="2"/>
  <c r="L78" i="2"/>
  <c r="L76" i="2"/>
  <c r="L73" i="2"/>
  <c r="L74" i="2"/>
  <c r="L75" i="2"/>
  <c r="L72" i="2"/>
  <c r="L71" i="2"/>
  <c r="L70" i="2"/>
  <c r="L69" i="2"/>
  <c r="L68" i="2"/>
  <c r="L67" i="2"/>
  <c r="L66" i="2"/>
  <c r="L65" i="2"/>
  <c r="L64" i="2"/>
  <c r="L63" i="2"/>
  <c r="L62" i="2"/>
  <c r="L61" i="2"/>
  <c r="L60" i="2"/>
  <c r="L59" i="2"/>
  <c r="L58" i="2"/>
  <c r="L57" i="2"/>
  <c r="L56" i="2"/>
  <c r="L55" i="2"/>
  <c r="L54" i="2"/>
  <c r="L53" i="2"/>
  <c r="L52" i="2"/>
  <c r="L51" i="2"/>
  <c r="L50" i="2"/>
  <c r="L48" i="2"/>
  <c r="L47" i="2"/>
  <c r="L46" i="2"/>
  <c r="L45" i="2"/>
  <c r="L44" i="2"/>
  <c r="L41" i="2"/>
  <c r="L40" i="2"/>
  <c r="L39" i="2"/>
  <c r="L38" i="2"/>
  <c r="L34" i="2"/>
  <c r="L33" i="2"/>
  <c r="L31" i="2"/>
  <c r="L27" i="2"/>
  <c r="L26" i="2"/>
  <c r="L25" i="2"/>
  <c r="L24" i="2"/>
  <c r="L23" i="2"/>
  <c r="L21" i="2"/>
  <c r="L20" i="2"/>
  <c r="L19" i="2"/>
  <c r="L18" i="2"/>
  <c r="L17" i="2"/>
  <c r="L15" i="2"/>
  <c r="AP118" i="7"/>
  <c r="AD118" i="7"/>
  <c r="AC118" i="7"/>
  <c r="N162" i="5" s="1"/>
  <c r="AB118" i="7"/>
  <c r="M162" i="5" s="1"/>
  <c r="AA118" i="7"/>
  <c r="L162" i="5" s="1"/>
  <c r="Z118" i="7"/>
  <c r="I162" i="5" s="1"/>
  <c r="Y118" i="7"/>
  <c r="H162" i="5" s="1"/>
  <c r="X118" i="7"/>
  <c r="G162" i="5" s="1"/>
  <c r="W118" i="7"/>
  <c r="U118" i="7"/>
  <c r="S118" i="7"/>
  <c r="R118" i="7"/>
  <c r="M118" i="7"/>
  <c r="L118" i="7"/>
  <c r="K118" i="7"/>
  <c r="J118" i="7"/>
  <c r="I118" i="7"/>
  <c r="H118" i="7"/>
  <c r="G118" i="7"/>
  <c r="F118" i="7"/>
  <c r="E118" i="7"/>
  <c r="D118" i="7"/>
  <c r="C118" i="7"/>
  <c r="B118" i="7"/>
  <c r="W117" i="7"/>
  <c r="U117" i="7"/>
  <c r="N117" i="7"/>
  <c r="M117" i="7"/>
  <c r="L117" i="7"/>
  <c r="K117" i="7"/>
  <c r="J117" i="7"/>
  <c r="I117" i="7"/>
  <c r="H117" i="7"/>
  <c r="F117" i="7"/>
  <c r="E117" i="7"/>
  <c r="AP116" i="7"/>
  <c r="AB116" i="7"/>
  <c r="M155" i="5" s="1"/>
  <c r="AA116" i="7"/>
  <c r="L155" i="5" s="1"/>
  <c r="Z116" i="7"/>
  <c r="I155" i="5" s="1"/>
  <c r="Y116" i="7"/>
  <c r="H155" i="5" s="1"/>
  <c r="X116" i="7"/>
  <c r="G155" i="5" s="1"/>
  <c r="W116" i="7"/>
  <c r="V116" i="7"/>
  <c r="U116" i="7"/>
  <c r="S116" i="7"/>
  <c r="R116" i="7"/>
  <c r="M116" i="7"/>
  <c r="L116" i="7"/>
  <c r="K116" i="7"/>
  <c r="J116" i="7"/>
  <c r="I116" i="7"/>
  <c r="H116" i="7"/>
  <c r="G116" i="7"/>
  <c r="F116" i="7"/>
  <c r="AP115" i="7"/>
  <c r="AC115" i="7"/>
  <c r="N154" i="5" s="1"/>
  <c r="AB115" i="7"/>
  <c r="M154" i="5" s="1"/>
  <c r="AA115" i="7"/>
  <c r="L154" i="5" s="1"/>
  <c r="Z115" i="7"/>
  <c r="I154" i="5" s="1"/>
  <c r="Y115" i="7"/>
  <c r="H154" i="5" s="1"/>
  <c r="X115" i="7"/>
  <c r="G154" i="5" s="1"/>
  <c r="W115" i="7"/>
  <c r="V115" i="7"/>
  <c r="U115" i="7"/>
  <c r="S115" i="7"/>
  <c r="R115" i="7"/>
  <c r="M115" i="7"/>
  <c r="L115" i="7"/>
  <c r="K115" i="7"/>
  <c r="J115" i="7"/>
  <c r="I115" i="7"/>
  <c r="H115" i="7"/>
  <c r="G115" i="7"/>
  <c r="F115" i="7"/>
  <c r="AP114" i="7"/>
  <c r="AB114" i="7"/>
  <c r="M153" i="5" s="1"/>
  <c r="AA114" i="7"/>
  <c r="L153" i="5" s="1"/>
  <c r="Z114" i="7"/>
  <c r="I153" i="5" s="1"/>
  <c r="Y114" i="7"/>
  <c r="H153" i="5" s="1"/>
  <c r="X114" i="7"/>
  <c r="G153" i="5" s="1"/>
  <c r="W114" i="7"/>
  <c r="V114" i="7"/>
  <c r="U114" i="7"/>
  <c r="S114" i="7"/>
  <c r="R114" i="7"/>
  <c r="M114" i="7"/>
  <c r="L114" i="7"/>
  <c r="K114" i="7"/>
  <c r="J114" i="7"/>
  <c r="I114" i="7"/>
  <c r="H114" i="7"/>
  <c r="G114" i="7"/>
  <c r="F114" i="7"/>
  <c r="AP113" i="7"/>
  <c r="AC113" i="7"/>
  <c r="N152" i="5" s="1"/>
  <c r="AB113" i="7"/>
  <c r="M152" i="5" s="1"/>
  <c r="AA113" i="7"/>
  <c r="L152" i="5" s="1"/>
  <c r="Z113" i="7"/>
  <c r="I152" i="5" s="1"/>
  <c r="Y113" i="7"/>
  <c r="H152" i="5" s="1"/>
  <c r="X113" i="7"/>
  <c r="G152" i="5" s="1"/>
  <c r="W113" i="7"/>
  <c r="V113" i="7"/>
  <c r="U113" i="7"/>
  <c r="S113" i="7"/>
  <c r="R113" i="7"/>
  <c r="M113" i="7"/>
  <c r="L113" i="7"/>
  <c r="K113" i="7"/>
  <c r="J113" i="7"/>
  <c r="I113" i="7"/>
  <c r="H113" i="7"/>
  <c r="G113" i="7"/>
  <c r="F113" i="7"/>
  <c r="AP112" i="7"/>
  <c r="AC112" i="7"/>
  <c r="N151" i="5" s="1"/>
  <c r="AB112" i="7"/>
  <c r="M151" i="5" s="1"/>
  <c r="AA112" i="7"/>
  <c r="L151" i="5" s="1"/>
  <c r="Z112" i="7"/>
  <c r="I151" i="5" s="1"/>
  <c r="Y112" i="7"/>
  <c r="H151" i="5" s="1"/>
  <c r="X112" i="7"/>
  <c r="G151" i="5" s="1"/>
  <c r="W112" i="7"/>
  <c r="V112" i="7"/>
  <c r="U112" i="7"/>
  <c r="S112" i="7"/>
  <c r="R112" i="7"/>
  <c r="M112" i="7"/>
  <c r="L112" i="7"/>
  <c r="K112" i="7"/>
  <c r="J112" i="7"/>
  <c r="I112" i="7"/>
  <c r="H112" i="7"/>
  <c r="G112" i="7"/>
  <c r="F112" i="7"/>
  <c r="AP111" i="7"/>
  <c r="N150" i="5"/>
  <c r="AB111" i="7"/>
  <c r="M150" i="5" s="1"/>
  <c r="AA111" i="7"/>
  <c r="L150" i="5" s="1"/>
  <c r="Z111" i="7"/>
  <c r="I150" i="5" s="1"/>
  <c r="Y111" i="7"/>
  <c r="H150" i="5" s="1"/>
  <c r="X111" i="7"/>
  <c r="G150" i="5" s="1"/>
  <c r="W111" i="7"/>
  <c r="V111" i="7"/>
  <c r="U111" i="7"/>
  <c r="S111" i="7"/>
  <c r="R111" i="7"/>
  <c r="M111" i="7"/>
  <c r="L111" i="7"/>
  <c r="K111" i="7"/>
  <c r="J111" i="7"/>
  <c r="I111" i="7"/>
  <c r="H111" i="7"/>
  <c r="G111" i="7"/>
  <c r="F111" i="7"/>
  <c r="E111" i="7"/>
  <c r="D111" i="7"/>
  <c r="Z110" i="7"/>
  <c r="I147" i="5" s="1"/>
  <c r="Y110" i="7"/>
  <c r="H147" i="5" s="1"/>
  <c r="X110" i="7"/>
  <c r="G147" i="5" s="1"/>
  <c r="W110" i="7"/>
  <c r="V110" i="7"/>
  <c r="U110" i="7"/>
  <c r="S110" i="7"/>
  <c r="R110" i="7"/>
  <c r="M110" i="7"/>
  <c r="L110" i="7"/>
  <c r="K110" i="7"/>
  <c r="J110" i="7"/>
  <c r="I110" i="7"/>
  <c r="H110" i="7"/>
  <c r="G110" i="7"/>
  <c r="F110" i="7"/>
  <c r="E110" i="7"/>
  <c r="Z109" i="7"/>
  <c r="I145" i="5" s="1"/>
  <c r="Y109" i="7"/>
  <c r="H145" i="5" s="1"/>
  <c r="X109" i="7"/>
  <c r="G145" i="5" s="1"/>
  <c r="W109" i="7"/>
  <c r="V109" i="7"/>
  <c r="U109" i="7"/>
  <c r="S109" i="7"/>
  <c r="R109" i="7"/>
  <c r="M109" i="7"/>
  <c r="L109" i="7"/>
  <c r="K109" i="7"/>
  <c r="J109" i="7"/>
  <c r="I109" i="7"/>
  <c r="H109" i="7"/>
  <c r="G109" i="7"/>
  <c r="F109" i="7"/>
  <c r="E109" i="7"/>
  <c r="AP108" i="7"/>
  <c r="Z108" i="7"/>
  <c r="I143" i="5" s="1"/>
  <c r="Y108" i="7"/>
  <c r="H143" i="5" s="1"/>
  <c r="X108" i="7"/>
  <c r="G143" i="5" s="1"/>
  <c r="W108" i="7"/>
  <c r="V108" i="7"/>
  <c r="U108" i="7"/>
  <c r="S108" i="7"/>
  <c r="R108" i="7"/>
  <c r="M108" i="7"/>
  <c r="L108" i="7"/>
  <c r="K108" i="7"/>
  <c r="J108" i="7"/>
  <c r="I108" i="7"/>
  <c r="H108" i="7"/>
  <c r="G108" i="7"/>
  <c r="F108" i="7"/>
  <c r="AP107" i="7"/>
  <c r="Z107" i="7"/>
  <c r="I142" i="5" s="1"/>
  <c r="Y107" i="7"/>
  <c r="H142" i="5" s="1"/>
  <c r="X107" i="7"/>
  <c r="G142" i="5" s="1"/>
  <c r="W107" i="7"/>
  <c r="V107" i="7"/>
  <c r="U107" i="7"/>
  <c r="S107" i="7"/>
  <c r="R107" i="7"/>
  <c r="M107" i="7"/>
  <c r="L107" i="7"/>
  <c r="K107" i="7"/>
  <c r="J107" i="7"/>
  <c r="I107" i="7"/>
  <c r="H107" i="7"/>
  <c r="G107" i="7"/>
  <c r="F107" i="7"/>
  <c r="AP106" i="7"/>
  <c r="Z106" i="7"/>
  <c r="I141" i="5" s="1"/>
  <c r="Y106" i="7"/>
  <c r="H141" i="5" s="1"/>
  <c r="X106" i="7"/>
  <c r="G141" i="5" s="1"/>
  <c r="W106" i="7"/>
  <c r="V106" i="7"/>
  <c r="U106" i="7"/>
  <c r="S106" i="7"/>
  <c r="R106" i="7"/>
  <c r="M106" i="7"/>
  <c r="L106" i="7"/>
  <c r="K106" i="7"/>
  <c r="J106" i="7"/>
  <c r="I106" i="7"/>
  <c r="H106" i="7"/>
  <c r="G106" i="7"/>
  <c r="F106" i="7"/>
  <c r="AP105" i="7"/>
  <c r="Z105" i="7"/>
  <c r="I140" i="5" s="1"/>
  <c r="Y105" i="7"/>
  <c r="H140" i="5" s="1"/>
  <c r="X105" i="7"/>
  <c r="G140" i="5" s="1"/>
  <c r="W105" i="7"/>
  <c r="V105" i="7"/>
  <c r="U105" i="7"/>
  <c r="S105" i="7"/>
  <c r="R105" i="7"/>
  <c r="M105" i="7"/>
  <c r="L105" i="7"/>
  <c r="K105" i="7"/>
  <c r="J105" i="7"/>
  <c r="I105" i="7"/>
  <c r="H105" i="7"/>
  <c r="G105" i="7"/>
  <c r="F105" i="7"/>
  <c r="AP104" i="7"/>
  <c r="Z104" i="7"/>
  <c r="I139" i="5" s="1"/>
  <c r="Y104" i="7"/>
  <c r="H139" i="5" s="1"/>
  <c r="X104" i="7"/>
  <c r="G139" i="5" s="1"/>
  <c r="W104" i="7"/>
  <c r="V104" i="7"/>
  <c r="U104" i="7"/>
  <c r="S104" i="7"/>
  <c r="R104" i="7"/>
  <c r="M104" i="7"/>
  <c r="L104" i="7"/>
  <c r="K104" i="7"/>
  <c r="J104" i="7"/>
  <c r="I104" i="7"/>
  <c r="H104" i="7"/>
  <c r="G104" i="7"/>
  <c r="F104" i="7"/>
  <c r="AP103" i="7"/>
  <c r="Z103" i="7"/>
  <c r="I138" i="5" s="1"/>
  <c r="Y103" i="7"/>
  <c r="H138" i="5" s="1"/>
  <c r="X103" i="7"/>
  <c r="G138" i="5" s="1"/>
  <c r="W103" i="7"/>
  <c r="V103" i="7"/>
  <c r="U103" i="7"/>
  <c r="S103" i="7"/>
  <c r="R103" i="7"/>
  <c r="M103" i="7"/>
  <c r="L103" i="7"/>
  <c r="K103" i="7"/>
  <c r="J103" i="7"/>
  <c r="I103" i="7"/>
  <c r="H103" i="7"/>
  <c r="G103" i="7"/>
  <c r="F103" i="7"/>
  <c r="E103" i="7"/>
  <c r="D103" i="7"/>
  <c r="C103" i="7"/>
  <c r="AP102" i="7"/>
  <c r="AI102" i="7"/>
  <c r="X134" i="5" s="1"/>
  <c r="AH102" i="7"/>
  <c r="W134" i="5" s="1"/>
  <c r="AG102" i="7"/>
  <c r="V134" i="5" s="1"/>
  <c r="AE102" i="7"/>
  <c r="R134" i="5" s="1"/>
  <c r="AD102" i="7"/>
  <c r="Q134" i="5" s="1"/>
  <c r="AB102" i="7"/>
  <c r="M134" i="5" s="1"/>
  <c r="AA102" i="7"/>
  <c r="L134" i="5" s="1"/>
  <c r="Z102" i="7"/>
  <c r="I134" i="5" s="1"/>
  <c r="Y102" i="7"/>
  <c r="H134" i="5" s="1"/>
  <c r="X102" i="7"/>
  <c r="G134" i="5" s="1"/>
  <c r="W102" i="7"/>
  <c r="U102" i="7"/>
  <c r="S102" i="7"/>
  <c r="R102" i="7"/>
  <c r="M102" i="7"/>
  <c r="L102" i="7"/>
  <c r="K102" i="7"/>
  <c r="J102" i="7"/>
  <c r="I102" i="7"/>
  <c r="H102" i="7"/>
  <c r="G102" i="7"/>
  <c r="F102" i="7"/>
  <c r="AP101" i="7"/>
  <c r="AH101" i="7"/>
  <c r="W133" i="5" s="1"/>
  <c r="AG101" i="7"/>
  <c r="V133" i="5" s="1"/>
  <c r="AE101" i="7"/>
  <c r="R133" i="5" s="1"/>
  <c r="AD101" i="7"/>
  <c r="Q133" i="5" s="1"/>
  <c r="AC101" i="7"/>
  <c r="N133" i="5" s="1"/>
  <c r="AB101" i="7"/>
  <c r="M133" i="5" s="1"/>
  <c r="AA101" i="7"/>
  <c r="L133" i="5" s="1"/>
  <c r="Y101" i="7"/>
  <c r="H133" i="5" s="1"/>
  <c r="X101" i="7"/>
  <c r="G133" i="5" s="1"/>
  <c r="W101" i="7"/>
  <c r="U101" i="7"/>
  <c r="S101" i="7"/>
  <c r="R101" i="7"/>
  <c r="M101" i="7"/>
  <c r="L101" i="7"/>
  <c r="K101" i="7"/>
  <c r="J101" i="7"/>
  <c r="I101" i="7"/>
  <c r="H101" i="7"/>
  <c r="G101" i="7"/>
  <c r="F101" i="7"/>
  <c r="AP100" i="7"/>
  <c r="AI100" i="7"/>
  <c r="AH100" i="7"/>
  <c r="W132" i="5" s="1"/>
  <c r="AG100" i="7"/>
  <c r="V132" i="5" s="1"/>
  <c r="AF100" i="7"/>
  <c r="S132" i="5" s="1"/>
  <c r="AE100" i="7"/>
  <c r="R132" i="5" s="1"/>
  <c r="AD100" i="7"/>
  <c r="Q132" i="5" s="1"/>
  <c r="AB100" i="7"/>
  <c r="M132" i="5" s="1"/>
  <c r="AA100" i="7"/>
  <c r="L132" i="5" s="1"/>
  <c r="Z100" i="7"/>
  <c r="I132" i="5" s="1"/>
  <c r="Y100" i="7"/>
  <c r="H132" i="5" s="1"/>
  <c r="X100" i="7"/>
  <c r="G132" i="5" s="1"/>
  <c r="W100" i="7"/>
  <c r="U100" i="7"/>
  <c r="S100" i="7"/>
  <c r="R100" i="7"/>
  <c r="M100" i="7"/>
  <c r="L100" i="7"/>
  <c r="K100" i="7"/>
  <c r="J100" i="7"/>
  <c r="I100" i="7"/>
  <c r="H100" i="7"/>
  <c r="G100" i="7"/>
  <c r="F100" i="7"/>
  <c r="AP99" i="7"/>
  <c r="AI99" i="7"/>
  <c r="X131" i="5" s="1"/>
  <c r="AH99" i="7"/>
  <c r="W131" i="5" s="1"/>
  <c r="AG99" i="7"/>
  <c r="V131" i="5" s="1"/>
  <c r="AE99" i="7"/>
  <c r="R131" i="5" s="1"/>
  <c r="AD99" i="7"/>
  <c r="Q131" i="5" s="1"/>
  <c r="AB99" i="7"/>
  <c r="M131" i="5" s="1"/>
  <c r="AA99" i="7"/>
  <c r="L131" i="5" s="1"/>
  <c r="Z99" i="7"/>
  <c r="I131" i="5" s="1"/>
  <c r="Y99" i="7"/>
  <c r="H131" i="5" s="1"/>
  <c r="X99" i="7"/>
  <c r="G131" i="5" s="1"/>
  <c r="W99" i="7"/>
  <c r="U99" i="7"/>
  <c r="S99" i="7"/>
  <c r="R99" i="7"/>
  <c r="M99" i="7"/>
  <c r="L99" i="7"/>
  <c r="K99" i="7"/>
  <c r="J99" i="7"/>
  <c r="I99" i="7"/>
  <c r="H99" i="7"/>
  <c r="G99" i="7"/>
  <c r="F99" i="7"/>
  <c r="AP98" i="7"/>
  <c r="AH98" i="7"/>
  <c r="W130" i="5" s="1"/>
  <c r="AG98" i="7"/>
  <c r="V130" i="5" s="1"/>
  <c r="AF98" i="7"/>
  <c r="S130" i="5" s="1"/>
  <c r="AE98" i="7"/>
  <c r="R130" i="5" s="1"/>
  <c r="AD98" i="7"/>
  <c r="Q130" i="5" s="1"/>
  <c r="AB98" i="7"/>
  <c r="M130" i="5" s="1"/>
  <c r="AA98" i="7"/>
  <c r="L130" i="5" s="1"/>
  <c r="Z98" i="7"/>
  <c r="I130" i="5" s="1"/>
  <c r="Y98" i="7"/>
  <c r="H130" i="5" s="1"/>
  <c r="X98" i="7"/>
  <c r="G130" i="5" s="1"/>
  <c r="W98" i="7"/>
  <c r="U98" i="7"/>
  <c r="S98" i="7"/>
  <c r="R98" i="7"/>
  <c r="M98" i="7"/>
  <c r="L98" i="7"/>
  <c r="K98" i="7"/>
  <c r="J98" i="7"/>
  <c r="I98" i="7"/>
  <c r="H98" i="7"/>
  <c r="G98" i="7"/>
  <c r="F98" i="7"/>
  <c r="AP97" i="7"/>
  <c r="AI97" i="7"/>
  <c r="X129" i="5" s="1"/>
  <c r="AH97" i="7"/>
  <c r="W129" i="5" s="1"/>
  <c r="AG97" i="7"/>
  <c r="V129" i="5" s="1"/>
  <c r="AE97" i="7"/>
  <c r="R129" i="5" s="1"/>
  <c r="AD97" i="7"/>
  <c r="Q129" i="5" s="1"/>
  <c r="AB97" i="7"/>
  <c r="M129" i="5" s="1"/>
  <c r="AA97" i="7"/>
  <c r="L129" i="5" s="1"/>
  <c r="Z97" i="7"/>
  <c r="I129" i="5" s="1"/>
  <c r="Y97" i="7"/>
  <c r="H129" i="5" s="1"/>
  <c r="X97" i="7"/>
  <c r="G129" i="5" s="1"/>
  <c r="W97" i="7"/>
  <c r="U97" i="7"/>
  <c r="S97" i="7"/>
  <c r="R97" i="7"/>
  <c r="M97" i="7"/>
  <c r="L97" i="7"/>
  <c r="K97" i="7"/>
  <c r="J97" i="7"/>
  <c r="I97" i="7"/>
  <c r="H97" i="7"/>
  <c r="G97" i="7"/>
  <c r="F97" i="7"/>
  <c r="AP96" i="7"/>
  <c r="AI96" i="7"/>
  <c r="X128" i="5" s="1"/>
  <c r="AH96" i="7"/>
  <c r="W128" i="5" s="1"/>
  <c r="AG96" i="7"/>
  <c r="V128" i="5" s="1"/>
  <c r="AE96" i="7"/>
  <c r="R128" i="5" s="1"/>
  <c r="AD96" i="7"/>
  <c r="Q128" i="5" s="1"/>
  <c r="AB96" i="7"/>
  <c r="M128" i="5" s="1"/>
  <c r="AA96" i="7"/>
  <c r="L128" i="5" s="1"/>
  <c r="Z96" i="7"/>
  <c r="I128" i="5" s="1"/>
  <c r="Y96" i="7"/>
  <c r="H128" i="5" s="1"/>
  <c r="X96" i="7"/>
  <c r="G128" i="5" s="1"/>
  <c r="W96" i="7"/>
  <c r="U96" i="7"/>
  <c r="S96" i="7"/>
  <c r="R96" i="7"/>
  <c r="M96" i="7"/>
  <c r="L96" i="7"/>
  <c r="K96" i="7"/>
  <c r="J96" i="7"/>
  <c r="I96" i="7"/>
  <c r="H96" i="7"/>
  <c r="G96" i="7"/>
  <c r="F96" i="7"/>
  <c r="E96" i="7"/>
  <c r="AP95" i="7"/>
  <c r="AL95" i="7"/>
  <c r="AC126" i="5" s="1"/>
  <c r="AK95" i="7"/>
  <c r="AB126" i="5" s="1"/>
  <c r="AJ95" i="7"/>
  <c r="AA126" i="5" s="1"/>
  <c r="AH95" i="7"/>
  <c r="W126" i="5" s="1"/>
  <c r="AG95" i="7"/>
  <c r="V126" i="5" s="1"/>
  <c r="AF95" i="7"/>
  <c r="S126" i="5" s="1"/>
  <c r="AE95" i="7"/>
  <c r="R126" i="5" s="1"/>
  <c r="AD95" i="7"/>
  <c r="Q126" i="5" s="1"/>
  <c r="AB95" i="7"/>
  <c r="M126" i="5" s="1"/>
  <c r="AA95" i="7"/>
  <c r="L126" i="5" s="1"/>
  <c r="Y95" i="7"/>
  <c r="H126" i="5" s="1"/>
  <c r="X95" i="7"/>
  <c r="G126" i="5" s="1"/>
  <c r="W95" i="7"/>
  <c r="V95" i="7"/>
  <c r="U95" i="7"/>
  <c r="S95" i="7"/>
  <c r="R95" i="7"/>
  <c r="M95" i="7"/>
  <c r="L95" i="7"/>
  <c r="K95" i="7"/>
  <c r="J95" i="7"/>
  <c r="I95" i="7"/>
  <c r="H95" i="7"/>
  <c r="G95" i="7"/>
  <c r="F95" i="7"/>
  <c r="AP94" i="7"/>
  <c r="AK94" i="7"/>
  <c r="AB125" i="5" s="1"/>
  <c r="AJ94" i="7"/>
  <c r="AA125" i="5" s="1"/>
  <c r="AI94" i="7"/>
  <c r="X125" i="5" s="1"/>
  <c r="AH94" i="7"/>
  <c r="W125" i="5" s="1"/>
  <c r="AG94" i="7"/>
  <c r="V125" i="5" s="1"/>
  <c r="AF94" i="7"/>
  <c r="S125" i="5" s="1"/>
  <c r="AE94" i="7"/>
  <c r="R125" i="5" s="1"/>
  <c r="AD94" i="7"/>
  <c r="Q125" i="5" s="1"/>
  <c r="AB94" i="7"/>
  <c r="M125" i="5" s="1"/>
  <c r="AA94" i="7"/>
  <c r="L125" i="5" s="1"/>
  <c r="Y94" i="7"/>
  <c r="H125" i="5" s="1"/>
  <c r="X94" i="7"/>
  <c r="G125" i="5" s="1"/>
  <c r="W94" i="7"/>
  <c r="V94" i="7"/>
  <c r="U94" i="7"/>
  <c r="S94" i="7"/>
  <c r="R94" i="7"/>
  <c r="M94" i="7"/>
  <c r="L94" i="7"/>
  <c r="K94" i="7"/>
  <c r="J94" i="7"/>
  <c r="I94" i="7"/>
  <c r="H94" i="7"/>
  <c r="G94" i="7"/>
  <c r="F94" i="7"/>
  <c r="AP93" i="7"/>
  <c r="AK93" i="7"/>
  <c r="AB124" i="5" s="1"/>
  <c r="AJ93" i="7"/>
  <c r="AA124" i="5" s="1"/>
  <c r="AH93" i="7"/>
  <c r="W124" i="5" s="1"/>
  <c r="AG93" i="7"/>
  <c r="V124" i="5" s="1"/>
  <c r="AE93" i="7"/>
  <c r="R124" i="5" s="1"/>
  <c r="AD93" i="7"/>
  <c r="Q124" i="5" s="1"/>
  <c r="AC93" i="7"/>
  <c r="N124" i="5" s="1"/>
  <c r="AB93" i="7"/>
  <c r="M124" i="5" s="1"/>
  <c r="AA93" i="7"/>
  <c r="L124" i="5" s="1"/>
  <c r="Y93" i="7"/>
  <c r="H124" i="5" s="1"/>
  <c r="X93" i="7"/>
  <c r="G124" i="5" s="1"/>
  <c r="W93" i="7"/>
  <c r="V93" i="7"/>
  <c r="U93" i="7"/>
  <c r="S93" i="7"/>
  <c r="R93" i="7"/>
  <c r="M93" i="7"/>
  <c r="L93" i="7"/>
  <c r="K93" i="7"/>
  <c r="J93" i="7"/>
  <c r="I93" i="7"/>
  <c r="H93" i="7"/>
  <c r="G93" i="7"/>
  <c r="F93" i="7"/>
  <c r="AP92" i="7"/>
  <c r="AK92" i="7"/>
  <c r="AB123" i="5" s="1"/>
  <c r="AJ92" i="7"/>
  <c r="AA123" i="5" s="1"/>
  <c r="AH92" i="7"/>
  <c r="W123" i="5" s="1"/>
  <c r="AG92" i="7"/>
  <c r="V123" i="5" s="1"/>
  <c r="AF92" i="7"/>
  <c r="S123" i="5" s="1"/>
  <c r="AE92" i="7"/>
  <c r="R123" i="5" s="1"/>
  <c r="AD92" i="7"/>
  <c r="Q123" i="5" s="1"/>
  <c r="AB92" i="7"/>
  <c r="M123" i="5" s="1"/>
  <c r="AA92" i="7"/>
  <c r="L123" i="5" s="1"/>
  <c r="Z92" i="7"/>
  <c r="I123" i="5" s="1"/>
  <c r="Y92" i="7"/>
  <c r="H123" i="5" s="1"/>
  <c r="X92" i="7"/>
  <c r="G123" i="5" s="1"/>
  <c r="W92" i="7"/>
  <c r="V92" i="7"/>
  <c r="U92" i="7"/>
  <c r="S92" i="7"/>
  <c r="R92" i="7"/>
  <c r="M92" i="7"/>
  <c r="L92" i="7"/>
  <c r="K92" i="7"/>
  <c r="J92" i="7"/>
  <c r="I92" i="7"/>
  <c r="H92" i="7"/>
  <c r="G92" i="7"/>
  <c r="F92" i="7"/>
  <c r="AP91" i="7"/>
  <c r="AL91" i="7"/>
  <c r="AC122" i="5" s="1"/>
  <c r="AK91" i="7"/>
  <c r="AB122" i="5" s="1"/>
  <c r="AJ91" i="7"/>
  <c r="AA122" i="5" s="1"/>
  <c r="AI91" i="7"/>
  <c r="X122" i="5" s="1"/>
  <c r="AH91" i="7"/>
  <c r="W122" i="5" s="1"/>
  <c r="AG91" i="7"/>
  <c r="V122" i="5" s="1"/>
  <c r="AF91" i="7"/>
  <c r="S122" i="5" s="1"/>
  <c r="AE91" i="7"/>
  <c r="R122" i="5" s="1"/>
  <c r="AD91" i="7"/>
  <c r="Q122" i="5" s="1"/>
  <c r="AC91" i="7"/>
  <c r="N122" i="5" s="1"/>
  <c r="AB91" i="7"/>
  <c r="M122" i="5" s="1"/>
  <c r="AA91" i="7"/>
  <c r="L122" i="5" s="1"/>
  <c r="Z91" i="7"/>
  <c r="I122" i="5" s="1"/>
  <c r="Y91" i="7"/>
  <c r="H122" i="5" s="1"/>
  <c r="X91" i="7"/>
  <c r="G122" i="5" s="1"/>
  <c r="W91" i="7"/>
  <c r="V91" i="7"/>
  <c r="U91" i="7"/>
  <c r="S91" i="7"/>
  <c r="R91" i="7"/>
  <c r="M91" i="7"/>
  <c r="L91" i="7"/>
  <c r="K91" i="7"/>
  <c r="J91" i="7"/>
  <c r="I91" i="7"/>
  <c r="H91" i="7"/>
  <c r="G91" i="7"/>
  <c r="F91" i="7"/>
  <c r="AP90" i="7"/>
  <c r="AL90" i="7"/>
  <c r="AC121" i="5" s="1"/>
  <c r="AK90" i="7"/>
  <c r="AB121" i="5" s="1"/>
  <c r="AJ90" i="7"/>
  <c r="AA121" i="5" s="1"/>
  <c r="AI90" i="7"/>
  <c r="X121" i="5" s="1"/>
  <c r="AH90" i="7"/>
  <c r="W121" i="5" s="1"/>
  <c r="AG90" i="7"/>
  <c r="V121" i="5" s="1"/>
  <c r="AF90" i="7"/>
  <c r="S121" i="5" s="1"/>
  <c r="AE90" i="7"/>
  <c r="R121" i="5" s="1"/>
  <c r="AD90" i="7"/>
  <c r="Q121" i="5" s="1"/>
  <c r="N121" i="5"/>
  <c r="AB90" i="7"/>
  <c r="M121" i="5" s="1"/>
  <c r="AA90" i="7"/>
  <c r="L121" i="5" s="1"/>
  <c r="Z90" i="7"/>
  <c r="I121" i="5" s="1"/>
  <c r="Y90" i="7"/>
  <c r="H121" i="5" s="1"/>
  <c r="X90" i="7"/>
  <c r="G121" i="5" s="1"/>
  <c r="W90" i="7"/>
  <c r="V90" i="7"/>
  <c r="U90" i="7"/>
  <c r="S90" i="7"/>
  <c r="R90" i="7"/>
  <c r="M90" i="7"/>
  <c r="L90" i="7"/>
  <c r="K90" i="7"/>
  <c r="J90" i="7"/>
  <c r="I90" i="7"/>
  <c r="H90" i="7"/>
  <c r="G90" i="7"/>
  <c r="F90" i="7"/>
  <c r="AP89" i="7"/>
  <c r="AL89" i="7"/>
  <c r="AC120" i="5" s="1"/>
  <c r="AK89" i="7"/>
  <c r="AB120" i="5" s="1"/>
  <c r="AJ89" i="7"/>
  <c r="AA120" i="5" s="1"/>
  <c r="AH89" i="7"/>
  <c r="W120" i="5" s="1"/>
  <c r="AG89" i="7"/>
  <c r="V120" i="5" s="1"/>
  <c r="AF89" i="7"/>
  <c r="S120" i="5" s="1"/>
  <c r="AE89" i="7"/>
  <c r="R120" i="5" s="1"/>
  <c r="AD89" i="7"/>
  <c r="Q120" i="5" s="1"/>
  <c r="AC89" i="7"/>
  <c r="N120" i="5" s="1"/>
  <c r="AB89" i="7"/>
  <c r="M120" i="5" s="1"/>
  <c r="AA89" i="7"/>
  <c r="L120" i="5" s="1"/>
  <c r="I120" i="5"/>
  <c r="Y89" i="7"/>
  <c r="H120" i="5" s="1"/>
  <c r="X89" i="7"/>
  <c r="G120" i="5" s="1"/>
  <c r="W89" i="7"/>
  <c r="V89" i="7"/>
  <c r="U89" i="7"/>
  <c r="S89" i="7"/>
  <c r="R89" i="7"/>
  <c r="M89" i="7"/>
  <c r="L89" i="7"/>
  <c r="K89" i="7"/>
  <c r="J89" i="7"/>
  <c r="I89" i="7"/>
  <c r="H89" i="7"/>
  <c r="G89" i="7"/>
  <c r="F89" i="7"/>
  <c r="AP88" i="7"/>
  <c r="AL88" i="7"/>
  <c r="AC119" i="5" s="1"/>
  <c r="AK88" i="7"/>
  <c r="AB119" i="5" s="1"/>
  <c r="AJ88" i="7"/>
  <c r="AA119" i="5" s="1"/>
  <c r="AH88" i="7"/>
  <c r="W119" i="5" s="1"/>
  <c r="AG88" i="7"/>
  <c r="V119" i="5" s="1"/>
  <c r="AF88" i="7"/>
  <c r="S119" i="5" s="1"/>
  <c r="AE88" i="7"/>
  <c r="R119" i="5" s="1"/>
  <c r="AD88" i="7"/>
  <c r="Q119" i="5" s="1"/>
  <c r="AC88" i="7"/>
  <c r="N119" i="5" s="1"/>
  <c r="AB88" i="7"/>
  <c r="M119" i="5" s="1"/>
  <c r="AA88" i="7"/>
  <c r="L119" i="5" s="1"/>
  <c r="Z88" i="7"/>
  <c r="I119" i="5" s="1"/>
  <c r="Y88" i="7"/>
  <c r="H119" i="5" s="1"/>
  <c r="X88" i="7"/>
  <c r="G119" i="5" s="1"/>
  <c r="W88" i="7"/>
  <c r="V88" i="7"/>
  <c r="U88" i="7"/>
  <c r="S88" i="7"/>
  <c r="R88" i="7"/>
  <c r="M88" i="7"/>
  <c r="L88" i="7"/>
  <c r="K88" i="7"/>
  <c r="J88" i="7"/>
  <c r="I88" i="7"/>
  <c r="H88" i="7"/>
  <c r="G88" i="7"/>
  <c r="F88" i="7"/>
  <c r="AP87" i="7"/>
  <c r="AL87" i="7"/>
  <c r="AC118" i="5" s="1"/>
  <c r="AK87" i="7"/>
  <c r="AB118" i="5" s="1"/>
  <c r="AJ87" i="7"/>
  <c r="AA118" i="5" s="1"/>
  <c r="AH87" i="7"/>
  <c r="W118" i="5" s="1"/>
  <c r="AG87" i="7"/>
  <c r="V118" i="5" s="1"/>
  <c r="AF87" i="7"/>
  <c r="S118" i="5" s="1"/>
  <c r="AE87" i="7"/>
  <c r="R118" i="5" s="1"/>
  <c r="AD87" i="7"/>
  <c r="Q118" i="5" s="1"/>
  <c r="AB87" i="7"/>
  <c r="M118" i="5" s="1"/>
  <c r="AA87" i="7"/>
  <c r="L118" i="5" s="1"/>
  <c r="Z87" i="7"/>
  <c r="I118" i="5" s="1"/>
  <c r="Y87" i="7"/>
  <c r="H118" i="5" s="1"/>
  <c r="X87" i="7"/>
  <c r="G118" i="5" s="1"/>
  <c r="W87" i="7"/>
  <c r="V87" i="7"/>
  <c r="U87" i="7"/>
  <c r="S87" i="7"/>
  <c r="R87" i="7"/>
  <c r="M87" i="7"/>
  <c r="L87" i="7"/>
  <c r="K87" i="7"/>
  <c r="J87" i="7"/>
  <c r="I87" i="7"/>
  <c r="H87" i="7"/>
  <c r="G87" i="7"/>
  <c r="F87" i="7"/>
  <c r="E87" i="7"/>
  <c r="AP86" i="7"/>
  <c r="Z86" i="7"/>
  <c r="I116" i="5" s="1"/>
  <c r="Y86" i="7"/>
  <c r="H116" i="5" s="1"/>
  <c r="X86" i="7"/>
  <c r="G116" i="5" s="1"/>
  <c r="W86" i="7"/>
  <c r="U86" i="7"/>
  <c r="S86" i="7"/>
  <c r="R86" i="7"/>
  <c r="M86" i="7"/>
  <c r="L86" i="7"/>
  <c r="K86" i="7"/>
  <c r="J86" i="7"/>
  <c r="I86" i="7"/>
  <c r="H86" i="7"/>
  <c r="G86" i="7"/>
  <c r="F86" i="7"/>
  <c r="E86" i="7"/>
  <c r="AP85" i="7"/>
  <c r="AC85" i="7"/>
  <c r="N114" i="5" s="1"/>
  <c r="AB85" i="7"/>
  <c r="M114" i="5" s="1"/>
  <c r="AA85" i="7"/>
  <c r="L114" i="5" s="1"/>
  <c r="Z85" i="7"/>
  <c r="I114" i="5" s="1"/>
  <c r="Y85" i="7"/>
  <c r="H114" i="5" s="1"/>
  <c r="X85" i="7"/>
  <c r="G114" i="5" s="1"/>
  <c r="W85" i="7"/>
  <c r="U85" i="7"/>
  <c r="S85" i="7"/>
  <c r="R85" i="7"/>
  <c r="M85" i="7"/>
  <c r="L85" i="7"/>
  <c r="K85" i="7"/>
  <c r="J85" i="7"/>
  <c r="I85" i="7"/>
  <c r="H85" i="7"/>
  <c r="G85" i="7"/>
  <c r="F85" i="7"/>
  <c r="E85" i="7"/>
  <c r="D85" i="7"/>
  <c r="W84" i="7"/>
  <c r="U84" i="7"/>
  <c r="S84" i="7"/>
  <c r="R84" i="7"/>
  <c r="N84" i="7"/>
  <c r="M84" i="7"/>
  <c r="L84" i="7"/>
  <c r="K84" i="7"/>
  <c r="J84" i="7"/>
  <c r="I84" i="7"/>
  <c r="H84" i="7"/>
  <c r="G84" i="7"/>
  <c r="F84" i="7"/>
  <c r="E84" i="7"/>
  <c r="D84" i="7"/>
  <c r="AP83" i="7"/>
  <c r="AB83" i="7"/>
  <c r="M108" i="5" s="1"/>
  <c r="AA83" i="7"/>
  <c r="L108" i="5" s="1"/>
  <c r="Z83" i="7"/>
  <c r="I108" i="5" s="1"/>
  <c r="Y83" i="7"/>
  <c r="H108" i="5" s="1"/>
  <c r="X83" i="7"/>
  <c r="G108" i="5" s="1"/>
  <c r="W83" i="7"/>
  <c r="U83" i="7"/>
  <c r="S83" i="7"/>
  <c r="R83" i="7"/>
  <c r="M83" i="7"/>
  <c r="L83" i="7"/>
  <c r="K83" i="7"/>
  <c r="J83" i="7"/>
  <c r="I83" i="7"/>
  <c r="H83" i="7"/>
  <c r="G83" i="7"/>
  <c r="F83" i="7"/>
  <c r="AP82" i="7"/>
  <c r="AB82" i="7"/>
  <c r="M107" i="5" s="1"/>
  <c r="AA82" i="7"/>
  <c r="L107" i="5" s="1"/>
  <c r="Z82" i="7"/>
  <c r="I107" i="5" s="1"/>
  <c r="Y82" i="7"/>
  <c r="H107" i="5" s="1"/>
  <c r="X82" i="7"/>
  <c r="G107" i="5" s="1"/>
  <c r="W82" i="7"/>
  <c r="U82" i="7"/>
  <c r="S82" i="7"/>
  <c r="R82" i="7"/>
  <c r="M82" i="7"/>
  <c r="L82" i="7"/>
  <c r="K82" i="7"/>
  <c r="J82" i="7"/>
  <c r="I82" i="7"/>
  <c r="H82" i="7"/>
  <c r="G82" i="7"/>
  <c r="F82" i="7"/>
  <c r="AP81" i="7"/>
  <c r="AB81" i="7"/>
  <c r="M106" i="5" s="1"/>
  <c r="AA81" i="7"/>
  <c r="L106" i="5" s="1"/>
  <c r="Z81" i="7"/>
  <c r="I106" i="5" s="1"/>
  <c r="Y81" i="7"/>
  <c r="H106" i="5" s="1"/>
  <c r="X81" i="7"/>
  <c r="G106" i="5" s="1"/>
  <c r="W81" i="7"/>
  <c r="U81" i="7"/>
  <c r="S81" i="7"/>
  <c r="R81" i="7"/>
  <c r="N81" i="7"/>
  <c r="M81" i="7"/>
  <c r="L81" i="7"/>
  <c r="K81" i="7"/>
  <c r="J81" i="7"/>
  <c r="I81" i="7"/>
  <c r="H81" i="7"/>
  <c r="G81" i="7"/>
  <c r="F81" i="7"/>
  <c r="AP80" i="7"/>
  <c r="AB80" i="7"/>
  <c r="M105" i="5" s="1"/>
  <c r="AA80" i="7"/>
  <c r="L105" i="5" s="1"/>
  <c r="Z80" i="7"/>
  <c r="I105" i="5" s="1"/>
  <c r="Y80" i="7"/>
  <c r="H105" i="5" s="1"/>
  <c r="X80" i="7"/>
  <c r="G105" i="5" s="1"/>
  <c r="W80" i="7"/>
  <c r="U80" i="7"/>
  <c r="S80" i="7"/>
  <c r="R80" i="7"/>
  <c r="N80" i="7"/>
  <c r="M80" i="7"/>
  <c r="L80" i="7"/>
  <c r="K80" i="7"/>
  <c r="J80" i="7"/>
  <c r="I80" i="7"/>
  <c r="H80" i="7"/>
  <c r="G80" i="7"/>
  <c r="F80" i="7"/>
  <c r="AP79" i="7"/>
  <c r="AC79" i="7"/>
  <c r="N104" i="5" s="1"/>
  <c r="AB79" i="7"/>
  <c r="M104" i="5" s="1"/>
  <c r="AA79" i="7"/>
  <c r="L104" i="5" s="1"/>
  <c r="Y79" i="7"/>
  <c r="H104" i="5" s="1"/>
  <c r="X79" i="7"/>
  <c r="G104" i="5" s="1"/>
  <c r="W79" i="7"/>
  <c r="U79" i="7"/>
  <c r="S79" i="7"/>
  <c r="R79" i="7"/>
  <c r="N79" i="7"/>
  <c r="M79" i="7"/>
  <c r="L79" i="7"/>
  <c r="K79" i="7"/>
  <c r="J79" i="7"/>
  <c r="I79" i="7"/>
  <c r="H79" i="7"/>
  <c r="G79" i="7"/>
  <c r="F79" i="7"/>
  <c r="E79" i="7"/>
  <c r="AP78" i="7"/>
  <c r="AE78" i="7"/>
  <c r="R102" i="5" s="1"/>
  <c r="AD78" i="7"/>
  <c r="Q102" i="5" s="1"/>
  <c r="AC78" i="7"/>
  <c r="N102" i="5" s="1"/>
  <c r="AB78" i="7"/>
  <c r="M102" i="5" s="1"/>
  <c r="AA78" i="7"/>
  <c r="L102" i="5" s="1"/>
  <c r="I102" i="5"/>
  <c r="Y78" i="7"/>
  <c r="H102" i="5" s="1"/>
  <c r="X78" i="7"/>
  <c r="G102" i="5" s="1"/>
  <c r="W78" i="7"/>
  <c r="U78" i="7"/>
  <c r="S78" i="7"/>
  <c r="R78" i="7"/>
  <c r="M78" i="7"/>
  <c r="L78" i="7"/>
  <c r="K78" i="7"/>
  <c r="J78" i="7"/>
  <c r="I78" i="7"/>
  <c r="H78" i="7"/>
  <c r="G78" i="7"/>
  <c r="F78" i="7"/>
  <c r="AP77" i="7"/>
  <c r="AE77" i="7"/>
  <c r="R101" i="5" s="1"/>
  <c r="AD77" i="7"/>
  <c r="Q101" i="5" s="1"/>
  <c r="AB77" i="7"/>
  <c r="M101" i="5" s="1"/>
  <c r="AA77" i="7"/>
  <c r="L101" i="5" s="1"/>
  <c r="Z77" i="7"/>
  <c r="I101" i="5" s="1"/>
  <c r="Y77" i="7"/>
  <c r="H101" i="5" s="1"/>
  <c r="X77" i="7"/>
  <c r="G101" i="5" s="1"/>
  <c r="W77" i="7"/>
  <c r="U77" i="7"/>
  <c r="S77" i="7"/>
  <c r="R77" i="7"/>
  <c r="M77" i="7"/>
  <c r="L77" i="7"/>
  <c r="K77" i="7"/>
  <c r="J77" i="7"/>
  <c r="I77" i="7"/>
  <c r="H77" i="7"/>
  <c r="G77" i="7"/>
  <c r="F77" i="7"/>
  <c r="AP76" i="7"/>
  <c r="AF76" i="7"/>
  <c r="S100" i="5" s="1"/>
  <c r="AE76" i="7"/>
  <c r="R100" i="5" s="1"/>
  <c r="AD76" i="7"/>
  <c r="Q100" i="5" s="1"/>
  <c r="AB76" i="7"/>
  <c r="M100" i="5" s="1"/>
  <c r="AA76" i="7"/>
  <c r="L100" i="5" s="1"/>
  <c r="Z76" i="7"/>
  <c r="I100" i="5" s="1"/>
  <c r="Y76" i="7"/>
  <c r="H100" i="5" s="1"/>
  <c r="X76" i="7"/>
  <c r="G100" i="5" s="1"/>
  <c r="W76" i="7"/>
  <c r="U76" i="7"/>
  <c r="S76" i="7"/>
  <c r="R76" i="7"/>
  <c r="M76" i="7"/>
  <c r="L76" i="7"/>
  <c r="K76" i="7"/>
  <c r="J76" i="7"/>
  <c r="I76" i="7"/>
  <c r="H76" i="7"/>
  <c r="G76" i="7"/>
  <c r="F76" i="7"/>
  <c r="AP75" i="7"/>
  <c r="AE75" i="7"/>
  <c r="R99" i="5" s="1"/>
  <c r="AD75" i="7"/>
  <c r="Q99" i="5" s="1"/>
  <c r="AB75" i="7"/>
  <c r="M99" i="5" s="1"/>
  <c r="AA75" i="7"/>
  <c r="L99" i="5" s="1"/>
  <c r="Z75" i="7"/>
  <c r="I99" i="5" s="1"/>
  <c r="Y75" i="7"/>
  <c r="H99" i="5" s="1"/>
  <c r="X75" i="7"/>
  <c r="G99" i="5" s="1"/>
  <c r="W75" i="7"/>
  <c r="U75" i="7"/>
  <c r="S75" i="7"/>
  <c r="R75" i="7"/>
  <c r="M75" i="7"/>
  <c r="L75" i="7"/>
  <c r="K75" i="7"/>
  <c r="J75" i="7"/>
  <c r="I75" i="7"/>
  <c r="H75" i="7"/>
  <c r="G75" i="7"/>
  <c r="F75" i="7"/>
  <c r="AP74" i="7"/>
  <c r="AE74" i="7"/>
  <c r="R98" i="5" s="1"/>
  <c r="AD74" i="7"/>
  <c r="Q98" i="5" s="1"/>
  <c r="AB74" i="7"/>
  <c r="M98" i="5" s="1"/>
  <c r="AA74" i="7"/>
  <c r="L98" i="5" s="1"/>
  <c r="Z74" i="7"/>
  <c r="I98" i="5" s="1"/>
  <c r="Y74" i="7"/>
  <c r="H98" i="5" s="1"/>
  <c r="X74" i="7"/>
  <c r="G98" i="5" s="1"/>
  <c r="W74" i="7"/>
  <c r="U74" i="7"/>
  <c r="S74" i="7"/>
  <c r="R74" i="7"/>
  <c r="M74" i="7"/>
  <c r="L74" i="7"/>
  <c r="K74" i="7"/>
  <c r="J74" i="7"/>
  <c r="I74" i="7"/>
  <c r="H74" i="7"/>
  <c r="G74" i="7"/>
  <c r="F74" i="7"/>
  <c r="AP73" i="7"/>
  <c r="AE73" i="7"/>
  <c r="R97" i="5" s="1"/>
  <c r="AD73" i="7"/>
  <c r="Q97" i="5" s="1"/>
  <c r="AB73" i="7"/>
  <c r="M97" i="5" s="1"/>
  <c r="AA73" i="7"/>
  <c r="L97" i="5" s="1"/>
  <c r="Z73" i="7"/>
  <c r="I97" i="5" s="1"/>
  <c r="Y73" i="7"/>
  <c r="H97" i="5" s="1"/>
  <c r="X73" i="7"/>
  <c r="G97" i="5" s="1"/>
  <c r="W73" i="7"/>
  <c r="U73" i="7"/>
  <c r="S73" i="7"/>
  <c r="R73" i="7"/>
  <c r="M73" i="7"/>
  <c r="L73" i="7"/>
  <c r="K73" i="7"/>
  <c r="J73" i="7"/>
  <c r="I73" i="7"/>
  <c r="H73" i="7"/>
  <c r="G73" i="7"/>
  <c r="F73" i="7"/>
  <c r="AP72" i="7"/>
  <c r="AE72" i="7"/>
  <c r="R96" i="5" s="1"/>
  <c r="AD72" i="7"/>
  <c r="Q96" i="5" s="1"/>
  <c r="AB72" i="7"/>
  <c r="M96" i="5" s="1"/>
  <c r="AA72" i="7"/>
  <c r="L96" i="5" s="1"/>
  <c r="Z72" i="7"/>
  <c r="I96" i="5" s="1"/>
  <c r="Y72" i="7"/>
  <c r="H96" i="5" s="1"/>
  <c r="X72" i="7"/>
  <c r="G96" i="5" s="1"/>
  <c r="W72" i="7"/>
  <c r="U72" i="7"/>
  <c r="S72" i="7"/>
  <c r="R72" i="7"/>
  <c r="M72" i="7"/>
  <c r="L72" i="7"/>
  <c r="K72" i="7"/>
  <c r="J72" i="7"/>
  <c r="I72" i="7"/>
  <c r="H72" i="7"/>
  <c r="G72" i="7"/>
  <c r="F72" i="7"/>
  <c r="AP71" i="7"/>
  <c r="AE71" i="7"/>
  <c r="R95" i="5" s="1"/>
  <c r="AD71" i="7"/>
  <c r="Q95" i="5" s="1"/>
  <c r="AB71" i="7"/>
  <c r="M95" i="5" s="1"/>
  <c r="AA71" i="7"/>
  <c r="L95" i="5" s="1"/>
  <c r="Z71" i="7"/>
  <c r="I95" i="5" s="1"/>
  <c r="Y71" i="7"/>
  <c r="H95" i="5" s="1"/>
  <c r="X71" i="7"/>
  <c r="G95" i="5" s="1"/>
  <c r="W71" i="7"/>
  <c r="U71" i="7"/>
  <c r="S71" i="7"/>
  <c r="R71" i="7"/>
  <c r="M71" i="7"/>
  <c r="L71" i="7"/>
  <c r="K71" i="7"/>
  <c r="J71" i="7"/>
  <c r="I71" i="7"/>
  <c r="H71" i="7"/>
  <c r="G71" i="7"/>
  <c r="F71" i="7"/>
  <c r="E71" i="7"/>
  <c r="AP70" i="7"/>
  <c r="Z70" i="7"/>
  <c r="I93" i="5" s="1"/>
  <c r="Y70" i="7"/>
  <c r="H93" i="5" s="1"/>
  <c r="X70" i="7"/>
  <c r="G93" i="5" s="1"/>
  <c r="W70" i="7"/>
  <c r="U70" i="7"/>
  <c r="S70" i="7"/>
  <c r="R70" i="7"/>
  <c r="N70" i="7"/>
  <c r="M70" i="7"/>
  <c r="L70" i="7"/>
  <c r="K70" i="7"/>
  <c r="J70" i="7"/>
  <c r="I70" i="7"/>
  <c r="H70" i="7"/>
  <c r="G70" i="7"/>
  <c r="F70" i="7"/>
  <c r="E70" i="7"/>
  <c r="AP69" i="7"/>
  <c r="Z69" i="7"/>
  <c r="I91" i="5" s="1"/>
  <c r="Y69" i="7"/>
  <c r="H91" i="5" s="1"/>
  <c r="X69" i="7"/>
  <c r="G91" i="5" s="1"/>
  <c r="W69" i="7"/>
  <c r="U69" i="7"/>
  <c r="S69" i="7"/>
  <c r="R69" i="7"/>
  <c r="N69" i="7"/>
  <c r="M69" i="7"/>
  <c r="L69" i="7"/>
  <c r="K69" i="7"/>
  <c r="J69" i="7"/>
  <c r="I69" i="7"/>
  <c r="H69" i="7"/>
  <c r="G69" i="7"/>
  <c r="F69" i="7"/>
  <c r="E69" i="7"/>
  <c r="D69" i="7"/>
  <c r="C69" i="7"/>
  <c r="B69" i="7"/>
  <c r="AP68" i="7"/>
  <c r="Z68" i="7"/>
  <c r="I86" i="5" s="1"/>
  <c r="Y68" i="7"/>
  <c r="H86" i="5" s="1"/>
  <c r="X68" i="7"/>
  <c r="G86" i="5" s="1"/>
  <c r="W68" i="7"/>
  <c r="V68" i="7"/>
  <c r="U68" i="7"/>
  <c r="S68" i="7"/>
  <c r="R68" i="7"/>
  <c r="N68" i="7"/>
  <c r="M68" i="7"/>
  <c r="L68" i="7"/>
  <c r="K68" i="7"/>
  <c r="J68" i="7"/>
  <c r="I68" i="7"/>
  <c r="H68" i="7"/>
  <c r="G68" i="7"/>
  <c r="F68" i="7"/>
  <c r="AP67" i="7"/>
  <c r="Z67" i="7"/>
  <c r="I85" i="5" s="1"/>
  <c r="Y67" i="7"/>
  <c r="H85" i="5" s="1"/>
  <c r="X67" i="7"/>
  <c r="G85" i="5" s="1"/>
  <c r="W67" i="7"/>
  <c r="V67" i="7"/>
  <c r="U67" i="7"/>
  <c r="S67" i="7"/>
  <c r="R67" i="7"/>
  <c r="N67" i="7"/>
  <c r="M67" i="7"/>
  <c r="L67" i="7"/>
  <c r="K67" i="7"/>
  <c r="J67" i="7"/>
  <c r="I67" i="7"/>
  <c r="H67" i="7"/>
  <c r="G67" i="7"/>
  <c r="F67" i="7"/>
  <c r="AP66" i="7"/>
  <c r="Z66" i="7"/>
  <c r="I84" i="5" s="1"/>
  <c r="Y66" i="7"/>
  <c r="H84" i="5" s="1"/>
  <c r="X66" i="7"/>
  <c r="G84" i="5" s="1"/>
  <c r="W66" i="7"/>
  <c r="V66" i="7"/>
  <c r="U66" i="7"/>
  <c r="S66" i="7"/>
  <c r="R66" i="7"/>
  <c r="N66" i="7"/>
  <c r="M66" i="7"/>
  <c r="L66" i="7"/>
  <c r="K66" i="7"/>
  <c r="J66" i="7"/>
  <c r="I66" i="7"/>
  <c r="H66" i="7"/>
  <c r="G66" i="7"/>
  <c r="F66" i="7"/>
  <c r="AP65" i="7"/>
  <c r="Z65" i="7"/>
  <c r="I83" i="5" s="1"/>
  <c r="Y65" i="7"/>
  <c r="H83" i="5" s="1"/>
  <c r="X65" i="7"/>
  <c r="G83" i="5" s="1"/>
  <c r="W65" i="7"/>
  <c r="V65" i="7"/>
  <c r="U65" i="7"/>
  <c r="S65" i="7"/>
  <c r="R65" i="7"/>
  <c r="N65" i="7"/>
  <c r="M65" i="7"/>
  <c r="L65" i="7"/>
  <c r="K65" i="7"/>
  <c r="J65" i="7"/>
  <c r="I65" i="7"/>
  <c r="H65" i="7"/>
  <c r="G65" i="7"/>
  <c r="F65" i="7"/>
  <c r="AP64" i="7"/>
  <c r="Z64" i="7"/>
  <c r="I82" i="5" s="1"/>
  <c r="Y64" i="7"/>
  <c r="H82" i="5" s="1"/>
  <c r="X64" i="7"/>
  <c r="G82" i="5" s="1"/>
  <c r="W64" i="7"/>
  <c r="V64" i="7"/>
  <c r="U64" i="7"/>
  <c r="S64" i="7"/>
  <c r="R64" i="7"/>
  <c r="N64" i="7"/>
  <c r="M64" i="7"/>
  <c r="L64" i="7"/>
  <c r="K64" i="7"/>
  <c r="J64" i="7"/>
  <c r="I64" i="7"/>
  <c r="H64" i="7"/>
  <c r="G64" i="7"/>
  <c r="F64" i="7"/>
  <c r="E64" i="7"/>
  <c r="AP63" i="7"/>
  <c r="AB63" i="7"/>
  <c r="M80" i="5" s="1"/>
  <c r="AA63" i="7"/>
  <c r="L80" i="5" s="1"/>
  <c r="Z63" i="7"/>
  <c r="I80" i="5" s="1"/>
  <c r="Y63" i="7"/>
  <c r="H80" i="5" s="1"/>
  <c r="X63" i="7"/>
  <c r="G80" i="5" s="1"/>
  <c r="W63" i="7"/>
  <c r="V63" i="7"/>
  <c r="U63" i="7"/>
  <c r="S63" i="7"/>
  <c r="R63" i="7"/>
  <c r="N63" i="7"/>
  <c r="M63" i="7"/>
  <c r="L63" i="7"/>
  <c r="K63" i="7"/>
  <c r="J63" i="7"/>
  <c r="I63" i="7"/>
  <c r="H63" i="7"/>
  <c r="G63" i="7"/>
  <c r="F63" i="7"/>
  <c r="AP62" i="7"/>
  <c r="AC62" i="7"/>
  <c r="N79" i="5" s="1"/>
  <c r="AB62" i="7"/>
  <c r="M79" i="5" s="1"/>
  <c r="AA62" i="7"/>
  <c r="L79" i="5" s="1"/>
  <c r="Z62" i="7"/>
  <c r="I79" i="5" s="1"/>
  <c r="Y62" i="7"/>
  <c r="H79" i="5" s="1"/>
  <c r="X62" i="7"/>
  <c r="G79" i="5" s="1"/>
  <c r="W62" i="7"/>
  <c r="V62" i="7"/>
  <c r="U62" i="7"/>
  <c r="S62" i="7"/>
  <c r="R62" i="7"/>
  <c r="N62" i="7"/>
  <c r="M62" i="7"/>
  <c r="L62" i="7"/>
  <c r="K62" i="7"/>
  <c r="J62" i="7"/>
  <c r="I62" i="7"/>
  <c r="H62" i="7"/>
  <c r="G62" i="7"/>
  <c r="F62" i="7"/>
  <c r="AP61" i="7"/>
  <c r="AB61" i="7"/>
  <c r="M78" i="5" s="1"/>
  <c r="AA61" i="7"/>
  <c r="L78" i="5" s="1"/>
  <c r="Z61" i="7"/>
  <c r="I78" i="5" s="1"/>
  <c r="Y61" i="7"/>
  <c r="H78" i="5" s="1"/>
  <c r="X61" i="7"/>
  <c r="G78" i="5" s="1"/>
  <c r="W61" i="7"/>
  <c r="V61" i="7"/>
  <c r="U61" i="7"/>
  <c r="S61" i="7"/>
  <c r="R61" i="7"/>
  <c r="N61" i="7"/>
  <c r="M61" i="7"/>
  <c r="L61" i="7"/>
  <c r="K61" i="7"/>
  <c r="J61" i="7"/>
  <c r="I61" i="7"/>
  <c r="H61" i="7"/>
  <c r="G61" i="7"/>
  <c r="F61" i="7"/>
  <c r="E61" i="7"/>
  <c r="AP60" i="7"/>
  <c r="AC60" i="7"/>
  <c r="N76" i="5" s="1"/>
  <c r="AB60" i="7"/>
  <c r="M76" i="5" s="1"/>
  <c r="AA60" i="7"/>
  <c r="L76" i="5" s="1"/>
  <c r="Z60" i="7"/>
  <c r="I76" i="5" s="1"/>
  <c r="Y60" i="7"/>
  <c r="H76" i="5" s="1"/>
  <c r="X60" i="7"/>
  <c r="G76" i="5" s="1"/>
  <c r="W60" i="7"/>
  <c r="V60" i="7"/>
  <c r="U60" i="7"/>
  <c r="S60" i="7"/>
  <c r="R60" i="7"/>
  <c r="N60" i="7"/>
  <c r="M60" i="7"/>
  <c r="L60" i="7"/>
  <c r="K60" i="7"/>
  <c r="J60" i="7"/>
  <c r="I60" i="7"/>
  <c r="H60" i="7"/>
  <c r="G60" i="7"/>
  <c r="F60" i="7"/>
  <c r="AP59" i="7"/>
  <c r="AC59" i="7"/>
  <c r="N75" i="5" s="1"/>
  <c r="AB59" i="7"/>
  <c r="M75" i="5" s="1"/>
  <c r="AA59" i="7"/>
  <c r="L75" i="5" s="1"/>
  <c r="Z59" i="7"/>
  <c r="I75" i="5" s="1"/>
  <c r="Y59" i="7"/>
  <c r="H75" i="5" s="1"/>
  <c r="X59" i="7"/>
  <c r="G75" i="5" s="1"/>
  <c r="W59" i="7"/>
  <c r="V59" i="7"/>
  <c r="U59" i="7"/>
  <c r="S59" i="7"/>
  <c r="R59" i="7"/>
  <c r="N59" i="7"/>
  <c r="M59" i="7"/>
  <c r="L59" i="7"/>
  <c r="K59" i="7"/>
  <c r="J59" i="7"/>
  <c r="I59" i="7"/>
  <c r="H59" i="7"/>
  <c r="G59" i="7"/>
  <c r="F59" i="7"/>
  <c r="AP58" i="7"/>
  <c r="AC58" i="7"/>
  <c r="N74" i="5" s="1"/>
  <c r="AB58" i="7"/>
  <c r="M74" i="5" s="1"/>
  <c r="AA58" i="7"/>
  <c r="L74" i="5" s="1"/>
  <c r="Z58" i="7"/>
  <c r="I74" i="5" s="1"/>
  <c r="Y58" i="7"/>
  <c r="H74" i="5" s="1"/>
  <c r="X58" i="7"/>
  <c r="G74" i="5" s="1"/>
  <c r="W58" i="7"/>
  <c r="V58" i="7"/>
  <c r="U58" i="7"/>
  <c r="S58" i="7"/>
  <c r="R58" i="7"/>
  <c r="N58" i="7"/>
  <c r="M58" i="7"/>
  <c r="L58" i="7"/>
  <c r="K58" i="7"/>
  <c r="J58" i="7"/>
  <c r="I58" i="7"/>
  <c r="H58" i="7"/>
  <c r="G58" i="7"/>
  <c r="F58" i="7"/>
  <c r="AP57" i="7"/>
  <c r="AC57" i="7"/>
  <c r="N73" i="5" s="1"/>
  <c r="AB57" i="7"/>
  <c r="M73" i="5" s="1"/>
  <c r="AA57" i="7"/>
  <c r="L73" i="5" s="1"/>
  <c r="Z57" i="7"/>
  <c r="I73" i="5" s="1"/>
  <c r="Y57" i="7"/>
  <c r="H73" i="5" s="1"/>
  <c r="X57" i="7"/>
  <c r="G73" i="5" s="1"/>
  <c r="W57" i="7"/>
  <c r="V57" i="7"/>
  <c r="U57" i="7"/>
  <c r="S57" i="7"/>
  <c r="R57" i="7"/>
  <c r="N57" i="7"/>
  <c r="M57" i="7"/>
  <c r="L57" i="7"/>
  <c r="K57" i="7"/>
  <c r="J57" i="7"/>
  <c r="I57" i="7"/>
  <c r="H57" i="7"/>
  <c r="G57" i="7"/>
  <c r="F57" i="7"/>
  <c r="AP56" i="7"/>
  <c r="AC56" i="7"/>
  <c r="N72" i="5" s="1"/>
  <c r="AB56" i="7"/>
  <c r="M72" i="5" s="1"/>
  <c r="AA56" i="7"/>
  <c r="L72" i="5" s="1"/>
  <c r="Z56" i="7"/>
  <c r="I72" i="5" s="1"/>
  <c r="Y56" i="7"/>
  <c r="H72" i="5" s="1"/>
  <c r="X56" i="7"/>
  <c r="G72" i="5" s="1"/>
  <c r="W56" i="7"/>
  <c r="V56" i="7"/>
  <c r="U56" i="7"/>
  <c r="S56" i="7"/>
  <c r="R56" i="7"/>
  <c r="N56" i="7"/>
  <c r="M56" i="7"/>
  <c r="L56" i="7"/>
  <c r="K56" i="7"/>
  <c r="J56" i="7"/>
  <c r="I56" i="7"/>
  <c r="H56" i="7"/>
  <c r="G56" i="7"/>
  <c r="F56" i="7"/>
  <c r="AP55" i="7"/>
  <c r="AC55" i="7"/>
  <c r="N71" i="5" s="1"/>
  <c r="AB55" i="7"/>
  <c r="M71" i="5" s="1"/>
  <c r="AA55" i="7"/>
  <c r="L71" i="5" s="1"/>
  <c r="Z55" i="7"/>
  <c r="I71" i="5" s="1"/>
  <c r="Y55" i="7"/>
  <c r="H71" i="5" s="1"/>
  <c r="X55" i="7"/>
  <c r="G71" i="5" s="1"/>
  <c r="W55" i="7"/>
  <c r="V55" i="7"/>
  <c r="U55" i="7"/>
  <c r="S55" i="7"/>
  <c r="R55" i="7"/>
  <c r="N55" i="7"/>
  <c r="M55" i="7"/>
  <c r="L55" i="7"/>
  <c r="K55" i="7"/>
  <c r="J55" i="7"/>
  <c r="I55" i="7"/>
  <c r="H55" i="7"/>
  <c r="G55" i="7"/>
  <c r="F55" i="7"/>
  <c r="AP54" i="7"/>
  <c r="AC54" i="7"/>
  <c r="N70" i="5" s="1"/>
  <c r="AB54" i="7"/>
  <c r="M70" i="5" s="1"/>
  <c r="AA54" i="7"/>
  <c r="L70" i="5" s="1"/>
  <c r="Z54" i="7"/>
  <c r="I70" i="5" s="1"/>
  <c r="Y54" i="7"/>
  <c r="H70" i="5" s="1"/>
  <c r="X54" i="7"/>
  <c r="G70" i="5" s="1"/>
  <c r="W54" i="7"/>
  <c r="V54" i="7"/>
  <c r="U54" i="7"/>
  <c r="S54" i="7"/>
  <c r="R54" i="7"/>
  <c r="N54" i="7"/>
  <c r="M54" i="7"/>
  <c r="L54" i="7"/>
  <c r="K54" i="7"/>
  <c r="J54" i="7"/>
  <c r="I54" i="7"/>
  <c r="H54" i="7"/>
  <c r="G54" i="7"/>
  <c r="F54" i="7"/>
  <c r="AP53" i="7"/>
  <c r="AC53" i="7"/>
  <c r="N69" i="5" s="1"/>
  <c r="AB53" i="7"/>
  <c r="M69" i="5" s="1"/>
  <c r="AA53" i="7"/>
  <c r="L69" i="5" s="1"/>
  <c r="Z53" i="7"/>
  <c r="I69" i="5" s="1"/>
  <c r="Y53" i="7"/>
  <c r="H69" i="5" s="1"/>
  <c r="X53" i="7"/>
  <c r="G69" i="5" s="1"/>
  <c r="W53" i="7"/>
  <c r="V53" i="7"/>
  <c r="U53" i="7"/>
  <c r="S53" i="7"/>
  <c r="R53" i="7"/>
  <c r="N53" i="7"/>
  <c r="M53" i="7"/>
  <c r="L53" i="7"/>
  <c r="K53" i="7"/>
  <c r="J53" i="7"/>
  <c r="I53" i="7"/>
  <c r="H53" i="7"/>
  <c r="G53" i="7"/>
  <c r="F53" i="7"/>
  <c r="AP52" i="7"/>
  <c r="AC52" i="7"/>
  <c r="N68" i="5" s="1"/>
  <c r="AB52" i="7"/>
  <c r="M68" i="5" s="1"/>
  <c r="AA52" i="7"/>
  <c r="L68" i="5" s="1"/>
  <c r="Z52" i="7"/>
  <c r="I68" i="5" s="1"/>
  <c r="Y52" i="7"/>
  <c r="H68" i="5" s="1"/>
  <c r="X52" i="7"/>
  <c r="G68" i="5" s="1"/>
  <c r="W52" i="7"/>
  <c r="V52" i="7"/>
  <c r="U52" i="7"/>
  <c r="S52" i="7"/>
  <c r="R52" i="7"/>
  <c r="N52" i="7"/>
  <c r="M52" i="7"/>
  <c r="L52" i="7"/>
  <c r="K52" i="7"/>
  <c r="J52" i="7"/>
  <c r="I52" i="7"/>
  <c r="H52" i="7"/>
  <c r="G52" i="7"/>
  <c r="F52" i="7"/>
  <c r="AP51" i="7"/>
  <c r="AC51" i="7"/>
  <c r="N67" i="5" s="1"/>
  <c r="AB51" i="7"/>
  <c r="M67" i="5" s="1"/>
  <c r="AA51" i="7"/>
  <c r="L67" i="5" s="1"/>
  <c r="Z51" i="7"/>
  <c r="I67" i="5" s="1"/>
  <c r="Y51" i="7"/>
  <c r="H67" i="5" s="1"/>
  <c r="X51" i="7"/>
  <c r="G67" i="5" s="1"/>
  <c r="W51" i="7"/>
  <c r="V51" i="7"/>
  <c r="U51" i="7"/>
  <c r="S51" i="7"/>
  <c r="R51" i="7"/>
  <c r="N51" i="7"/>
  <c r="M51" i="7"/>
  <c r="L51" i="7"/>
  <c r="K51" i="7"/>
  <c r="J51" i="7"/>
  <c r="I51" i="7"/>
  <c r="H51" i="7"/>
  <c r="G51" i="7"/>
  <c r="F51" i="7"/>
  <c r="AP50" i="7"/>
  <c r="AC50" i="7"/>
  <c r="N66" i="5" s="1"/>
  <c r="AB50" i="7"/>
  <c r="M66" i="5" s="1"/>
  <c r="AA50" i="7"/>
  <c r="L66" i="5" s="1"/>
  <c r="Z50" i="7"/>
  <c r="I66" i="5" s="1"/>
  <c r="Y50" i="7"/>
  <c r="H66" i="5" s="1"/>
  <c r="X50" i="7"/>
  <c r="G66" i="5" s="1"/>
  <c r="W50" i="7"/>
  <c r="V50" i="7"/>
  <c r="U50" i="7"/>
  <c r="S50" i="7"/>
  <c r="R50" i="7"/>
  <c r="N50" i="7"/>
  <c r="M50" i="7"/>
  <c r="L50" i="7"/>
  <c r="K50" i="7"/>
  <c r="J50" i="7"/>
  <c r="I50" i="7"/>
  <c r="H50" i="7"/>
  <c r="G50" i="7"/>
  <c r="F50" i="7"/>
  <c r="AP49" i="7"/>
  <c r="AC49" i="7"/>
  <c r="N65" i="5" s="1"/>
  <c r="AB49" i="7"/>
  <c r="M65" i="5" s="1"/>
  <c r="AA49" i="7"/>
  <c r="L65" i="5" s="1"/>
  <c r="Z49" i="7"/>
  <c r="I65" i="5" s="1"/>
  <c r="Y49" i="7"/>
  <c r="H65" i="5" s="1"/>
  <c r="X49" i="7"/>
  <c r="G65" i="5" s="1"/>
  <c r="W49" i="7"/>
  <c r="V49" i="7"/>
  <c r="U49" i="7"/>
  <c r="S49" i="7"/>
  <c r="R49" i="7"/>
  <c r="N49" i="7"/>
  <c r="M49" i="7"/>
  <c r="L49" i="7"/>
  <c r="K49" i="7"/>
  <c r="J49" i="7"/>
  <c r="I49" i="7"/>
  <c r="H49" i="7"/>
  <c r="G49" i="7"/>
  <c r="F49" i="7"/>
  <c r="AP48" i="7"/>
  <c r="AC48" i="7"/>
  <c r="N64" i="5" s="1"/>
  <c r="AB48" i="7"/>
  <c r="M64" i="5" s="1"/>
  <c r="AA48" i="7"/>
  <c r="L64" i="5" s="1"/>
  <c r="Z48" i="7"/>
  <c r="I64" i="5" s="1"/>
  <c r="Y48" i="7"/>
  <c r="H64" i="5" s="1"/>
  <c r="X48" i="7"/>
  <c r="G64" i="5" s="1"/>
  <c r="W48" i="7"/>
  <c r="V48" i="7"/>
  <c r="U48" i="7"/>
  <c r="S48" i="7"/>
  <c r="R48" i="7"/>
  <c r="N48" i="7"/>
  <c r="M48" i="7"/>
  <c r="L48" i="7"/>
  <c r="K48" i="7"/>
  <c r="J48" i="7"/>
  <c r="I48" i="7"/>
  <c r="H48" i="7"/>
  <c r="G48" i="7"/>
  <c r="F48" i="7"/>
  <c r="AP47" i="7"/>
  <c r="AC47" i="7"/>
  <c r="N63" i="5" s="1"/>
  <c r="AB47" i="7"/>
  <c r="M63" i="5" s="1"/>
  <c r="AA47" i="7"/>
  <c r="L63" i="5" s="1"/>
  <c r="Z47" i="7"/>
  <c r="I63" i="5" s="1"/>
  <c r="Y47" i="7"/>
  <c r="H63" i="5" s="1"/>
  <c r="X47" i="7"/>
  <c r="G63" i="5" s="1"/>
  <c r="W47" i="7"/>
  <c r="V47" i="7"/>
  <c r="U47" i="7"/>
  <c r="S47" i="7"/>
  <c r="R47" i="7"/>
  <c r="N47" i="7"/>
  <c r="M47" i="7"/>
  <c r="L47" i="7"/>
  <c r="K47" i="7"/>
  <c r="J47" i="7"/>
  <c r="I47" i="7"/>
  <c r="H47" i="7"/>
  <c r="G47" i="7"/>
  <c r="F47" i="7"/>
  <c r="AP46" i="7"/>
  <c r="AC46" i="7"/>
  <c r="N62" i="5" s="1"/>
  <c r="AB46" i="7"/>
  <c r="M62" i="5" s="1"/>
  <c r="AA46" i="7"/>
  <c r="L62" i="5" s="1"/>
  <c r="Z46" i="7"/>
  <c r="I62" i="5" s="1"/>
  <c r="Y46" i="7"/>
  <c r="H62" i="5" s="1"/>
  <c r="X46" i="7"/>
  <c r="G62" i="5" s="1"/>
  <c r="W46" i="7"/>
  <c r="V46" i="7"/>
  <c r="U46" i="7"/>
  <c r="S46" i="7"/>
  <c r="R46" i="7"/>
  <c r="N46" i="7"/>
  <c r="M46" i="7"/>
  <c r="L46" i="7"/>
  <c r="K46" i="7"/>
  <c r="J46" i="7"/>
  <c r="I46" i="7"/>
  <c r="H46" i="7"/>
  <c r="G46" i="7"/>
  <c r="F46" i="7"/>
  <c r="AP45" i="7"/>
  <c r="AC45" i="7"/>
  <c r="N61" i="5" s="1"/>
  <c r="AB45" i="7"/>
  <c r="M61" i="5" s="1"/>
  <c r="AA45" i="7"/>
  <c r="L61" i="5" s="1"/>
  <c r="Z45" i="7"/>
  <c r="I61" i="5" s="1"/>
  <c r="Y45" i="7"/>
  <c r="H61" i="5" s="1"/>
  <c r="X45" i="7"/>
  <c r="G61" i="5" s="1"/>
  <c r="W45" i="7"/>
  <c r="V45" i="7"/>
  <c r="U45" i="7"/>
  <c r="S45" i="7"/>
  <c r="R45" i="7"/>
  <c r="N45" i="7"/>
  <c r="M45" i="7"/>
  <c r="L45" i="7"/>
  <c r="K45" i="7"/>
  <c r="J45" i="7"/>
  <c r="I45" i="7"/>
  <c r="H45" i="7"/>
  <c r="G45" i="7"/>
  <c r="F45" i="7"/>
  <c r="AP44" i="7"/>
  <c r="AC44" i="7"/>
  <c r="N60" i="5" s="1"/>
  <c r="AB44" i="7"/>
  <c r="M60" i="5" s="1"/>
  <c r="AA44" i="7"/>
  <c r="L60" i="5" s="1"/>
  <c r="Z44" i="7"/>
  <c r="I60" i="5" s="1"/>
  <c r="Y44" i="7"/>
  <c r="H60" i="5" s="1"/>
  <c r="X44" i="7"/>
  <c r="G60" i="5" s="1"/>
  <c r="W44" i="7"/>
  <c r="V44" i="7"/>
  <c r="U44" i="7"/>
  <c r="S44" i="7"/>
  <c r="R44" i="7"/>
  <c r="N44" i="7"/>
  <c r="M44" i="7"/>
  <c r="L44" i="7"/>
  <c r="K44" i="7"/>
  <c r="J44" i="7"/>
  <c r="I44" i="7"/>
  <c r="H44" i="7"/>
  <c r="G44" i="7"/>
  <c r="F44" i="7"/>
  <c r="AP43" i="7"/>
  <c r="AC43" i="7"/>
  <c r="N59" i="5" s="1"/>
  <c r="AB43" i="7"/>
  <c r="M59" i="5" s="1"/>
  <c r="AA43" i="7"/>
  <c r="L59" i="5" s="1"/>
  <c r="Z43" i="7"/>
  <c r="I59" i="5" s="1"/>
  <c r="Y43" i="7"/>
  <c r="H59" i="5" s="1"/>
  <c r="X43" i="7"/>
  <c r="G59" i="5" s="1"/>
  <c r="W43" i="7"/>
  <c r="V43" i="7"/>
  <c r="U43" i="7"/>
  <c r="S43" i="7"/>
  <c r="R43" i="7"/>
  <c r="N43" i="7"/>
  <c r="M43" i="7"/>
  <c r="L43" i="7"/>
  <c r="K43" i="7"/>
  <c r="J43" i="7"/>
  <c r="I43" i="7"/>
  <c r="H43" i="7"/>
  <c r="G43" i="7"/>
  <c r="F43" i="7"/>
  <c r="AP42" i="7"/>
  <c r="AC42" i="7"/>
  <c r="N58" i="5" s="1"/>
  <c r="AB42" i="7"/>
  <c r="M58" i="5" s="1"/>
  <c r="AA42" i="7"/>
  <c r="L58" i="5" s="1"/>
  <c r="Z42" i="7"/>
  <c r="I58" i="5" s="1"/>
  <c r="Y42" i="7"/>
  <c r="H58" i="5" s="1"/>
  <c r="X42" i="7"/>
  <c r="G58" i="5" s="1"/>
  <c r="W42" i="7"/>
  <c r="V42" i="7"/>
  <c r="U42" i="7"/>
  <c r="S42" i="7"/>
  <c r="R42" i="7"/>
  <c r="N42" i="7"/>
  <c r="M42" i="7"/>
  <c r="L42" i="7"/>
  <c r="K42" i="7"/>
  <c r="J42" i="7"/>
  <c r="I42" i="7"/>
  <c r="H42" i="7"/>
  <c r="G42" i="7"/>
  <c r="F42" i="7"/>
  <c r="AP41" i="7"/>
  <c r="AC41" i="7"/>
  <c r="N57" i="5" s="1"/>
  <c r="AB41" i="7"/>
  <c r="M57" i="5" s="1"/>
  <c r="AA41" i="7"/>
  <c r="L57" i="5" s="1"/>
  <c r="Z41" i="7"/>
  <c r="I57" i="5" s="1"/>
  <c r="Y41" i="7"/>
  <c r="H57" i="5" s="1"/>
  <c r="X41" i="7"/>
  <c r="G57" i="5" s="1"/>
  <c r="W41" i="7"/>
  <c r="V41" i="7"/>
  <c r="U41" i="7"/>
  <c r="S41" i="7"/>
  <c r="R41" i="7"/>
  <c r="N41" i="7"/>
  <c r="M41" i="7"/>
  <c r="L41" i="7"/>
  <c r="K41" i="7"/>
  <c r="J41" i="7"/>
  <c r="I41" i="7"/>
  <c r="H41" i="7"/>
  <c r="G41" i="7"/>
  <c r="F41" i="7"/>
  <c r="AP40" i="7"/>
  <c r="AC40" i="7"/>
  <c r="N56" i="5" s="1"/>
  <c r="AB40" i="7"/>
  <c r="M56" i="5" s="1"/>
  <c r="AA40" i="7"/>
  <c r="L56" i="5" s="1"/>
  <c r="Z40" i="7"/>
  <c r="I56" i="5" s="1"/>
  <c r="Y40" i="7"/>
  <c r="H56" i="5" s="1"/>
  <c r="X40" i="7"/>
  <c r="G56" i="5" s="1"/>
  <c r="W40" i="7"/>
  <c r="V40" i="7"/>
  <c r="U40" i="7"/>
  <c r="S40" i="7"/>
  <c r="R40" i="7"/>
  <c r="N40" i="7"/>
  <c r="M40" i="7"/>
  <c r="L40" i="7"/>
  <c r="K40" i="7"/>
  <c r="J40" i="7"/>
  <c r="I40" i="7"/>
  <c r="H40" i="7"/>
  <c r="G40" i="7"/>
  <c r="F40" i="7"/>
  <c r="AP39" i="7"/>
  <c r="AC39" i="7"/>
  <c r="N55" i="5" s="1"/>
  <c r="AB39" i="7"/>
  <c r="M55" i="5" s="1"/>
  <c r="AA39" i="7"/>
  <c r="L55" i="5" s="1"/>
  <c r="Z39" i="7"/>
  <c r="I55" i="5" s="1"/>
  <c r="Y39" i="7"/>
  <c r="H55" i="5" s="1"/>
  <c r="X39" i="7"/>
  <c r="G55" i="5" s="1"/>
  <c r="W39" i="7"/>
  <c r="V39" i="7"/>
  <c r="U39" i="7"/>
  <c r="S39" i="7"/>
  <c r="R39" i="7"/>
  <c r="N39" i="7"/>
  <c r="M39" i="7"/>
  <c r="L39" i="7"/>
  <c r="K39" i="7"/>
  <c r="J39" i="7"/>
  <c r="I39" i="7"/>
  <c r="H39" i="7"/>
  <c r="G39" i="7"/>
  <c r="F39" i="7"/>
  <c r="AP38" i="7"/>
  <c r="AC38" i="7"/>
  <c r="N54" i="5" s="1"/>
  <c r="AB38" i="7"/>
  <c r="M54" i="5" s="1"/>
  <c r="AA38" i="7"/>
  <c r="L54" i="5" s="1"/>
  <c r="Z38" i="7"/>
  <c r="I54" i="5" s="1"/>
  <c r="Y38" i="7"/>
  <c r="H54" i="5" s="1"/>
  <c r="X38" i="7"/>
  <c r="G54" i="5" s="1"/>
  <c r="W38" i="7"/>
  <c r="V38" i="7"/>
  <c r="U38" i="7"/>
  <c r="S38" i="7"/>
  <c r="R38" i="7"/>
  <c r="N38" i="7"/>
  <c r="M38" i="7"/>
  <c r="L38" i="7"/>
  <c r="K38" i="7"/>
  <c r="J38" i="7"/>
  <c r="I38" i="7"/>
  <c r="H38" i="7"/>
  <c r="G38" i="7"/>
  <c r="F38" i="7"/>
  <c r="AP37" i="7"/>
  <c r="AC37" i="7"/>
  <c r="N53" i="5" s="1"/>
  <c r="AB37" i="7"/>
  <c r="M53" i="5" s="1"/>
  <c r="AA37" i="7"/>
  <c r="L53" i="5" s="1"/>
  <c r="Z37" i="7"/>
  <c r="I53" i="5" s="1"/>
  <c r="Y37" i="7"/>
  <c r="H53" i="5" s="1"/>
  <c r="X37" i="7"/>
  <c r="G53" i="5" s="1"/>
  <c r="W37" i="7"/>
  <c r="V37" i="7"/>
  <c r="U37" i="7"/>
  <c r="S37" i="7"/>
  <c r="R37" i="7"/>
  <c r="N37" i="7"/>
  <c r="M37" i="7"/>
  <c r="L37" i="7"/>
  <c r="K37" i="7"/>
  <c r="J37" i="7"/>
  <c r="I37" i="7"/>
  <c r="H37" i="7"/>
  <c r="G37" i="7"/>
  <c r="F37" i="7"/>
  <c r="AP36" i="7"/>
  <c r="AC36" i="7"/>
  <c r="N52" i="5" s="1"/>
  <c r="AB36" i="7"/>
  <c r="M52" i="5" s="1"/>
  <c r="AA36" i="7"/>
  <c r="L52" i="5" s="1"/>
  <c r="Z36" i="7"/>
  <c r="I52" i="5" s="1"/>
  <c r="Y36" i="7"/>
  <c r="H52" i="5" s="1"/>
  <c r="X36" i="7"/>
  <c r="G52" i="5" s="1"/>
  <c r="W36" i="7"/>
  <c r="V36" i="7"/>
  <c r="U36" i="7"/>
  <c r="S36" i="7"/>
  <c r="R36" i="7"/>
  <c r="N36" i="7"/>
  <c r="M36" i="7"/>
  <c r="L36" i="7"/>
  <c r="K36" i="7"/>
  <c r="J36" i="7"/>
  <c r="I36" i="7"/>
  <c r="H36" i="7"/>
  <c r="G36" i="7"/>
  <c r="F36" i="7"/>
  <c r="AP35" i="7"/>
  <c r="AC35" i="7"/>
  <c r="N51" i="5" s="1"/>
  <c r="AB35" i="7"/>
  <c r="M51" i="5" s="1"/>
  <c r="AA35" i="7"/>
  <c r="L51" i="5" s="1"/>
  <c r="Z35" i="7"/>
  <c r="I51" i="5" s="1"/>
  <c r="Y35" i="7"/>
  <c r="H51" i="5" s="1"/>
  <c r="X35" i="7"/>
  <c r="G51" i="5" s="1"/>
  <c r="W35" i="7"/>
  <c r="V35" i="7"/>
  <c r="U35" i="7"/>
  <c r="S35" i="7"/>
  <c r="R35" i="7"/>
  <c r="N35" i="7"/>
  <c r="M35" i="7"/>
  <c r="L35" i="7"/>
  <c r="K35" i="7"/>
  <c r="J35" i="7"/>
  <c r="I35" i="7"/>
  <c r="H35" i="7"/>
  <c r="G35" i="7"/>
  <c r="F35" i="7"/>
  <c r="AP34" i="7"/>
  <c r="AC34" i="7"/>
  <c r="N50" i="5" s="1"/>
  <c r="AB34" i="7"/>
  <c r="M50" i="5" s="1"/>
  <c r="AA34" i="7"/>
  <c r="L50" i="5" s="1"/>
  <c r="Z34" i="7"/>
  <c r="I50" i="5" s="1"/>
  <c r="Y34" i="7"/>
  <c r="H50" i="5" s="1"/>
  <c r="X34" i="7"/>
  <c r="G50" i="5" s="1"/>
  <c r="W34" i="7"/>
  <c r="V34" i="7"/>
  <c r="U34" i="7"/>
  <c r="S34" i="7"/>
  <c r="R34" i="7"/>
  <c r="N34" i="7"/>
  <c r="M34" i="7"/>
  <c r="L34" i="7"/>
  <c r="K34" i="7"/>
  <c r="J34" i="7"/>
  <c r="I34" i="7"/>
  <c r="H34" i="7"/>
  <c r="G34" i="7"/>
  <c r="F34" i="7"/>
  <c r="E34" i="7"/>
  <c r="AP33" i="7"/>
  <c r="Z33" i="7"/>
  <c r="I48" i="5" s="1"/>
  <c r="Y33" i="7"/>
  <c r="H48" i="5" s="1"/>
  <c r="X33" i="7"/>
  <c r="G48" i="5" s="1"/>
  <c r="W33" i="7"/>
  <c r="U33" i="7"/>
  <c r="S33" i="7"/>
  <c r="R33" i="7"/>
  <c r="N33" i="7"/>
  <c r="M33" i="7"/>
  <c r="L33" i="7"/>
  <c r="K33" i="7"/>
  <c r="J33" i="7"/>
  <c r="I33" i="7"/>
  <c r="H33" i="7"/>
  <c r="G33" i="7"/>
  <c r="AP32" i="7"/>
  <c r="Z32" i="7"/>
  <c r="I47" i="5" s="1"/>
  <c r="Y32" i="7"/>
  <c r="H47" i="5" s="1"/>
  <c r="X32" i="7"/>
  <c r="G47" i="5" s="1"/>
  <c r="W32" i="7"/>
  <c r="U32" i="7"/>
  <c r="S32" i="7"/>
  <c r="R32" i="7"/>
  <c r="N32" i="7"/>
  <c r="M32" i="7"/>
  <c r="L32" i="7"/>
  <c r="K32" i="7"/>
  <c r="J32" i="7"/>
  <c r="I32" i="7"/>
  <c r="H32" i="7"/>
  <c r="G32" i="7"/>
  <c r="AP31" i="7"/>
  <c r="Z31" i="7"/>
  <c r="I46" i="5" s="1"/>
  <c r="Y31" i="7"/>
  <c r="H46" i="5" s="1"/>
  <c r="X31" i="7"/>
  <c r="G46" i="5" s="1"/>
  <c r="W31" i="7"/>
  <c r="U31" i="7"/>
  <c r="S31" i="7"/>
  <c r="R31" i="7"/>
  <c r="N31" i="7"/>
  <c r="M31" i="7"/>
  <c r="L31" i="7"/>
  <c r="K31" i="7"/>
  <c r="J31" i="7"/>
  <c r="I31" i="7"/>
  <c r="H31" i="7"/>
  <c r="G31" i="7"/>
  <c r="AP30" i="7"/>
  <c r="Z30" i="7"/>
  <c r="I45" i="5" s="1"/>
  <c r="Y30" i="7"/>
  <c r="H45" i="5" s="1"/>
  <c r="X30" i="7"/>
  <c r="G45" i="5" s="1"/>
  <c r="W30" i="7"/>
  <c r="U30" i="7"/>
  <c r="S30" i="7"/>
  <c r="R30" i="7"/>
  <c r="N30" i="7"/>
  <c r="M30" i="7"/>
  <c r="L30" i="7"/>
  <c r="K30" i="7"/>
  <c r="J30" i="7"/>
  <c r="I30" i="7"/>
  <c r="H30" i="7"/>
  <c r="G30" i="7"/>
  <c r="AP29" i="7"/>
  <c r="Z29" i="7"/>
  <c r="I44" i="5" s="1"/>
  <c r="Y29" i="7"/>
  <c r="H44" i="5" s="1"/>
  <c r="X29" i="7"/>
  <c r="G44" i="5" s="1"/>
  <c r="W29" i="7"/>
  <c r="U29" i="7"/>
  <c r="S29" i="7"/>
  <c r="R29" i="7"/>
  <c r="N29" i="7"/>
  <c r="M29" i="7"/>
  <c r="L29" i="7"/>
  <c r="K29" i="7"/>
  <c r="J29" i="7"/>
  <c r="I29" i="7"/>
  <c r="H29" i="7"/>
  <c r="G29" i="7"/>
  <c r="F29" i="7"/>
  <c r="E29" i="7"/>
  <c r="D29" i="7"/>
  <c r="AP28" i="7"/>
  <c r="AF28" i="7"/>
  <c r="S41" i="5" s="1"/>
  <c r="AE28" i="7"/>
  <c r="R41" i="5" s="1"/>
  <c r="AD28" i="7"/>
  <c r="Q41" i="5" s="1"/>
  <c r="AC28" i="7"/>
  <c r="N41" i="5" s="1"/>
  <c r="AB28" i="7"/>
  <c r="M41" i="5" s="1"/>
  <c r="AA28" i="7"/>
  <c r="L41" i="5" s="1"/>
  <c r="Z28" i="7"/>
  <c r="I41" i="5" s="1"/>
  <c r="Y28" i="7"/>
  <c r="H41" i="5" s="1"/>
  <c r="X28" i="7"/>
  <c r="G41" i="5" s="1"/>
  <c r="V28" i="7"/>
  <c r="U28" i="7"/>
  <c r="S28" i="7"/>
  <c r="R28" i="7"/>
  <c r="N28" i="7"/>
  <c r="M28" i="7"/>
  <c r="L28" i="7"/>
  <c r="K28" i="7"/>
  <c r="J28" i="7"/>
  <c r="I28" i="7"/>
  <c r="H28" i="7"/>
  <c r="G28" i="7"/>
  <c r="F28" i="7"/>
  <c r="AP27" i="7"/>
  <c r="AF27" i="7"/>
  <c r="S40" i="5" s="1"/>
  <c r="AE27" i="7"/>
  <c r="R40" i="5" s="1"/>
  <c r="AD27" i="7"/>
  <c r="Q40" i="5" s="1"/>
  <c r="AC27" i="7"/>
  <c r="N40" i="5" s="1"/>
  <c r="AB27" i="7"/>
  <c r="M40" i="5" s="1"/>
  <c r="AA27" i="7"/>
  <c r="L40" i="5" s="1"/>
  <c r="Z27" i="7"/>
  <c r="I40" i="5" s="1"/>
  <c r="Y27" i="7"/>
  <c r="H40" i="5" s="1"/>
  <c r="X27" i="7"/>
  <c r="G40" i="5" s="1"/>
  <c r="W27" i="7"/>
  <c r="V27" i="7"/>
  <c r="U27" i="7"/>
  <c r="S27" i="7"/>
  <c r="R27" i="7"/>
  <c r="N27" i="7"/>
  <c r="M27" i="7"/>
  <c r="L27" i="7"/>
  <c r="K27" i="7"/>
  <c r="J27" i="7"/>
  <c r="I27" i="7"/>
  <c r="H27" i="7"/>
  <c r="G27" i="7"/>
  <c r="F27" i="7"/>
  <c r="AP26" i="7"/>
  <c r="AF26" i="7"/>
  <c r="S39" i="5" s="1"/>
  <c r="AE26" i="7"/>
  <c r="R39" i="5" s="1"/>
  <c r="AD26" i="7"/>
  <c r="Q39" i="5" s="1"/>
  <c r="AC26" i="7"/>
  <c r="N39" i="5" s="1"/>
  <c r="AB26" i="7"/>
  <c r="M39" i="5" s="1"/>
  <c r="AA26" i="7"/>
  <c r="L39" i="5" s="1"/>
  <c r="Z26" i="7"/>
  <c r="I39" i="5" s="1"/>
  <c r="Y26" i="7"/>
  <c r="H39" i="5" s="1"/>
  <c r="X26" i="7"/>
  <c r="G39" i="5" s="1"/>
  <c r="W26" i="7"/>
  <c r="V26" i="7"/>
  <c r="U26" i="7"/>
  <c r="S26" i="7"/>
  <c r="R26" i="7"/>
  <c r="N26" i="7"/>
  <c r="M26" i="7"/>
  <c r="L26" i="7"/>
  <c r="K26" i="7"/>
  <c r="J26" i="7"/>
  <c r="I26" i="7"/>
  <c r="H26" i="7"/>
  <c r="G26" i="7"/>
  <c r="F26" i="7"/>
  <c r="AP25" i="7"/>
  <c r="AF25" i="7"/>
  <c r="S38" i="5" s="1"/>
  <c r="AE25" i="7"/>
  <c r="R38" i="5" s="1"/>
  <c r="AD25" i="7"/>
  <c r="Q38" i="5" s="1"/>
  <c r="AC25" i="7"/>
  <c r="N38" i="5" s="1"/>
  <c r="AB25" i="7"/>
  <c r="M38" i="5" s="1"/>
  <c r="AA25" i="7"/>
  <c r="L38" i="5" s="1"/>
  <c r="Z25" i="7"/>
  <c r="I38" i="5" s="1"/>
  <c r="Y25" i="7"/>
  <c r="H38" i="5" s="1"/>
  <c r="X25" i="7"/>
  <c r="G38" i="5" s="1"/>
  <c r="V25" i="7"/>
  <c r="U25" i="7"/>
  <c r="S25" i="7"/>
  <c r="R25" i="7"/>
  <c r="N25" i="7"/>
  <c r="M25" i="7"/>
  <c r="L25" i="7"/>
  <c r="K25" i="7"/>
  <c r="J25" i="7"/>
  <c r="I25" i="7"/>
  <c r="H25" i="7"/>
  <c r="G25" i="7"/>
  <c r="F25" i="7"/>
  <c r="E25" i="7"/>
  <c r="D25" i="7"/>
  <c r="C25" i="7"/>
  <c r="AP24" i="7"/>
  <c r="Z24" i="7"/>
  <c r="I34" i="5" s="1"/>
  <c r="Y24" i="7"/>
  <c r="H34" i="5" s="1"/>
  <c r="X24" i="7"/>
  <c r="G34" i="5" s="1"/>
  <c r="W24" i="7"/>
  <c r="V24" i="7"/>
  <c r="U24" i="7"/>
  <c r="S24" i="7"/>
  <c r="R24" i="7"/>
  <c r="N24" i="7"/>
  <c r="M24" i="7"/>
  <c r="L24" i="7"/>
  <c r="K24" i="7"/>
  <c r="J24" i="7"/>
  <c r="I24" i="7"/>
  <c r="H24" i="7"/>
  <c r="G24" i="7"/>
  <c r="F24" i="7"/>
  <c r="AP23" i="7"/>
  <c r="Z23" i="7"/>
  <c r="I33" i="5" s="1"/>
  <c r="Y23" i="7"/>
  <c r="H33" i="5" s="1"/>
  <c r="X23" i="7"/>
  <c r="G33" i="5" s="1"/>
  <c r="W23" i="7"/>
  <c r="V23" i="7"/>
  <c r="U23" i="7"/>
  <c r="S23" i="7"/>
  <c r="R23" i="7"/>
  <c r="N23" i="7"/>
  <c r="M23" i="7"/>
  <c r="L23" i="7"/>
  <c r="K23" i="7"/>
  <c r="J23" i="7"/>
  <c r="I23" i="7"/>
  <c r="H23" i="7"/>
  <c r="G23" i="7"/>
  <c r="F23" i="7"/>
  <c r="E23" i="7"/>
  <c r="AP22" i="7"/>
  <c r="AC22" i="7"/>
  <c r="N31" i="5" s="1"/>
  <c r="AB22" i="7"/>
  <c r="M31" i="5" s="1"/>
  <c r="AA22" i="7"/>
  <c r="L31" i="5" s="1"/>
  <c r="Z22" i="7"/>
  <c r="I31" i="5" s="1"/>
  <c r="Y22" i="7"/>
  <c r="H31" i="5" s="1"/>
  <c r="X22" i="7"/>
  <c r="G31" i="5" s="1"/>
  <c r="W22" i="7"/>
  <c r="V22" i="7"/>
  <c r="U22" i="7"/>
  <c r="S22" i="7"/>
  <c r="R22" i="7"/>
  <c r="M22" i="7"/>
  <c r="L22" i="7"/>
  <c r="K22" i="7"/>
  <c r="J22" i="7"/>
  <c r="I22" i="7"/>
  <c r="H22" i="7"/>
  <c r="G22" i="7"/>
  <c r="F22" i="7"/>
  <c r="E22" i="7"/>
  <c r="D22" i="7"/>
  <c r="C22" i="7"/>
  <c r="AP21" i="7"/>
  <c r="Z21" i="7"/>
  <c r="I27" i="5" s="1"/>
  <c r="Y21" i="7"/>
  <c r="H27" i="5" s="1"/>
  <c r="X21" i="7"/>
  <c r="G27" i="5" s="1"/>
  <c r="W21" i="7"/>
  <c r="V21" i="7"/>
  <c r="U21" i="7"/>
  <c r="S21" i="7"/>
  <c r="R21" i="7"/>
  <c r="Q21" i="7"/>
  <c r="M21" i="7"/>
  <c r="L21" i="7"/>
  <c r="K21" i="7"/>
  <c r="J21" i="7"/>
  <c r="I21" i="7"/>
  <c r="H21" i="7"/>
  <c r="G21" i="7"/>
  <c r="F21" i="7"/>
  <c r="AP20" i="7"/>
  <c r="Z20" i="7"/>
  <c r="I26" i="5" s="1"/>
  <c r="Y20" i="7"/>
  <c r="H26" i="5" s="1"/>
  <c r="X20" i="7"/>
  <c r="G26" i="5" s="1"/>
  <c r="W20" i="7"/>
  <c r="V20" i="7"/>
  <c r="U20" i="7"/>
  <c r="S20" i="7"/>
  <c r="R20" i="7"/>
  <c r="Q20" i="7"/>
  <c r="M20" i="7"/>
  <c r="L20" i="7"/>
  <c r="K20" i="7"/>
  <c r="J20" i="7"/>
  <c r="I20" i="7"/>
  <c r="H20" i="7"/>
  <c r="G20" i="7"/>
  <c r="F20" i="7"/>
  <c r="AP19" i="7"/>
  <c r="Z19" i="7"/>
  <c r="I25" i="5" s="1"/>
  <c r="Y19" i="7"/>
  <c r="H25" i="5" s="1"/>
  <c r="X19" i="7"/>
  <c r="G25" i="5" s="1"/>
  <c r="W19" i="7"/>
  <c r="V19" i="7"/>
  <c r="U19" i="7"/>
  <c r="S19" i="7"/>
  <c r="R19" i="7"/>
  <c r="Q19" i="7"/>
  <c r="M19" i="7"/>
  <c r="L19" i="7"/>
  <c r="K19" i="7"/>
  <c r="J19" i="7"/>
  <c r="I19" i="7"/>
  <c r="H19" i="7"/>
  <c r="G19" i="7"/>
  <c r="F19" i="7"/>
  <c r="AP18" i="7"/>
  <c r="Z18" i="7"/>
  <c r="I24" i="5" s="1"/>
  <c r="Y18" i="7"/>
  <c r="H24" i="5" s="1"/>
  <c r="X18" i="7"/>
  <c r="G24" i="5" s="1"/>
  <c r="W18" i="7"/>
  <c r="V18" i="7"/>
  <c r="U18" i="7"/>
  <c r="S18" i="7"/>
  <c r="R18" i="7"/>
  <c r="M18" i="7"/>
  <c r="L18" i="7"/>
  <c r="K18" i="7"/>
  <c r="J18" i="7"/>
  <c r="I18" i="7"/>
  <c r="H18" i="7"/>
  <c r="G18" i="7"/>
  <c r="F18" i="7"/>
  <c r="AP17" i="7"/>
  <c r="Z17" i="7"/>
  <c r="I23" i="5" s="1"/>
  <c r="Y17" i="7"/>
  <c r="H23" i="5" s="1"/>
  <c r="X17" i="7"/>
  <c r="G23" i="5" s="1"/>
  <c r="W17" i="7"/>
  <c r="V17" i="7"/>
  <c r="U17" i="7"/>
  <c r="S17" i="7"/>
  <c r="R17" i="7"/>
  <c r="Q17" i="7"/>
  <c r="M17" i="7"/>
  <c r="L17" i="7"/>
  <c r="K17" i="7"/>
  <c r="J17" i="7"/>
  <c r="I17" i="7"/>
  <c r="H17" i="7"/>
  <c r="G17" i="7"/>
  <c r="F17" i="7"/>
  <c r="AP16" i="7"/>
  <c r="Z16" i="7"/>
  <c r="I21" i="5" s="1"/>
  <c r="Y16" i="7"/>
  <c r="H21" i="5" s="1"/>
  <c r="X16" i="7"/>
  <c r="G21" i="5" s="1"/>
  <c r="W16" i="7"/>
  <c r="V16" i="7"/>
  <c r="U16" i="7"/>
  <c r="S16" i="7"/>
  <c r="R16" i="7"/>
  <c r="Q16" i="7"/>
  <c r="M16" i="7"/>
  <c r="L16" i="7"/>
  <c r="K16" i="7"/>
  <c r="J16" i="7"/>
  <c r="I16" i="7"/>
  <c r="H16" i="7"/>
  <c r="G16" i="7"/>
  <c r="F16" i="7"/>
  <c r="AP15" i="7"/>
  <c r="Z15" i="7"/>
  <c r="I20" i="5" s="1"/>
  <c r="Y15" i="7"/>
  <c r="H20" i="5" s="1"/>
  <c r="X15" i="7"/>
  <c r="G20" i="5" s="1"/>
  <c r="W15" i="7"/>
  <c r="V15" i="7"/>
  <c r="U15" i="7"/>
  <c r="S15" i="7"/>
  <c r="R15" i="7"/>
  <c r="Q15" i="7"/>
  <c r="M15" i="7"/>
  <c r="L15" i="7"/>
  <c r="K15" i="7"/>
  <c r="J15" i="7"/>
  <c r="I15" i="7"/>
  <c r="H15" i="7"/>
  <c r="G15" i="7"/>
  <c r="F15" i="7"/>
  <c r="AP14" i="7"/>
  <c r="Z14" i="7"/>
  <c r="I19" i="5" s="1"/>
  <c r="Y14" i="7"/>
  <c r="H19" i="5" s="1"/>
  <c r="X14" i="7"/>
  <c r="G19" i="5" s="1"/>
  <c r="W14" i="7"/>
  <c r="V14" i="7"/>
  <c r="U14" i="7"/>
  <c r="S14" i="7"/>
  <c r="R14" i="7"/>
  <c r="Q14" i="7"/>
  <c r="M14" i="7"/>
  <c r="L14" i="7"/>
  <c r="K14" i="7"/>
  <c r="J14" i="7"/>
  <c r="I14" i="7"/>
  <c r="H14" i="7"/>
  <c r="G14" i="7"/>
  <c r="F14" i="7"/>
  <c r="AP13" i="7"/>
  <c r="Z13" i="7"/>
  <c r="I18" i="5" s="1"/>
  <c r="Y13" i="7"/>
  <c r="H18" i="5" s="1"/>
  <c r="X13" i="7"/>
  <c r="G18" i="5" s="1"/>
  <c r="W13" i="7"/>
  <c r="V13" i="7"/>
  <c r="U13" i="7"/>
  <c r="S13" i="7"/>
  <c r="R13" i="7"/>
  <c r="Q13" i="7"/>
  <c r="M13" i="7"/>
  <c r="L13" i="7"/>
  <c r="K13" i="7"/>
  <c r="J13" i="7"/>
  <c r="I13" i="7"/>
  <c r="H13" i="7"/>
  <c r="G13" i="7"/>
  <c r="F13" i="7"/>
  <c r="AP12" i="7"/>
  <c r="Z12" i="7"/>
  <c r="I17" i="5" s="1"/>
  <c r="Y12" i="7"/>
  <c r="H17" i="5" s="1"/>
  <c r="X12" i="7"/>
  <c r="G17" i="5" s="1"/>
  <c r="W12" i="7"/>
  <c r="V12" i="7"/>
  <c r="U12" i="7"/>
  <c r="S12" i="7"/>
  <c r="R12" i="7"/>
  <c r="M12" i="7"/>
  <c r="L12" i="7"/>
  <c r="K12" i="7"/>
  <c r="J12" i="7"/>
  <c r="I12" i="7"/>
  <c r="H12" i="7"/>
  <c r="G12" i="7"/>
  <c r="F12" i="7"/>
  <c r="E12" i="7"/>
  <c r="AP11" i="7"/>
  <c r="AI11" i="7"/>
  <c r="X15" i="5" s="1"/>
  <c r="AH11" i="7"/>
  <c r="W15" i="5" s="1"/>
  <c r="AG11" i="7"/>
  <c r="V15" i="5" s="1"/>
  <c r="AF11" i="7"/>
  <c r="S15" i="5" s="1"/>
  <c r="AE11" i="7"/>
  <c r="R15" i="5" s="1"/>
  <c r="AD11" i="7"/>
  <c r="Q15" i="5" s="1"/>
  <c r="AC11" i="7"/>
  <c r="N15" i="5" s="1"/>
  <c r="AB11" i="7"/>
  <c r="M15" i="5" s="1"/>
  <c r="AA11" i="7"/>
  <c r="L15" i="5" s="1"/>
  <c r="Z11" i="7"/>
  <c r="I15" i="5" s="1"/>
  <c r="Y11" i="7"/>
  <c r="H15" i="5" s="1"/>
  <c r="X11" i="7"/>
  <c r="G15" i="5" s="1"/>
  <c r="W11" i="7"/>
  <c r="V11" i="7"/>
  <c r="U11" i="7"/>
  <c r="S11" i="7"/>
  <c r="R11" i="7"/>
  <c r="Q11" i="7"/>
  <c r="M11" i="7"/>
  <c r="L11" i="7"/>
  <c r="K11" i="7"/>
  <c r="J11" i="7"/>
  <c r="I11" i="7"/>
  <c r="H11" i="7"/>
  <c r="G11" i="7"/>
  <c r="F11" i="7"/>
  <c r="AP10" i="7"/>
  <c r="AI10" i="7"/>
  <c r="X14" i="5" s="1"/>
  <c r="AH10" i="7"/>
  <c r="W14" i="5" s="1"/>
  <c r="AG10" i="7"/>
  <c r="V14" i="5" s="1"/>
  <c r="AF10" i="7"/>
  <c r="S14" i="5" s="1"/>
  <c r="AE10" i="7"/>
  <c r="R14" i="5" s="1"/>
  <c r="AD10" i="7"/>
  <c r="Q14" i="5" s="1"/>
  <c r="AC10" i="7"/>
  <c r="N14" i="5" s="1"/>
  <c r="AB10" i="7"/>
  <c r="M14" i="5" s="1"/>
  <c r="AA10" i="7"/>
  <c r="L14" i="5" s="1"/>
  <c r="Z10" i="7"/>
  <c r="I14" i="5" s="1"/>
  <c r="Y10" i="7"/>
  <c r="H14" i="5" s="1"/>
  <c r="X10" i="7"/>
  <c r="G14" i="5" s="1"/>
  <c r="W10" i="7"/>
  <c r="V10" i="7"/>
  <c r="U10" i="7"/>
  <c r="I14" i="2" s="1"/>
  <c r="S10" i="7"/>
  <c r="R10" i="7"/>
  <c r="Q10" i="7"/>
  <c r="N10" i="7"/>
  <c r="M10" i="7"/>
  <c r="L10" i="7"/>
  <c r="K10" i="7"/>
  <c r="J10" i="7"/>
  <c r="I10" i="7"/>
  <c r="H10" i="7"/>
  <c r="G10" i="7"/>
  <c r="F10" i="7"/>
  <c r="AI9" i="7"/>
  <c r="X13" i="5" s="1"/>
  <c r="AH9" i="7"/>
  <c r="W13" i="5" s="1"/>
  <c r="AG9" i="7"/>
  <c r="V13" i="5" s="1"/>
  <c r="AE9" i="7"/>
  <c r="R13" i="5" s="1"/>
  <c r="AD9" i="7"/>
  <c r="Q13" i="5" s="1"/>
  <c r="AC9" i="7"/>
  <c r="N13" i="5" s="1"/>
  <c r="AB9" i="7"/>
  <c r="M13" i="5" s="1"/>
  <c r="AA9" i="7"/>
  <c r="L13" i="5" s="1"/>
  <c r="Z9" i="7"/>
  <c r="I13" i="5" s="1"/>
  <c r="Y9" i="7"/>
  <c r="H13" i="5" s="1"/>
  <c r="X9" i="7"/>
  <c r="G13" i="5" s="1"/>
  <c r="W9" i="7"/>
  <c r="V9" i="7"/>
  <c r="U9" i="7"/>
  <c r="S9" i="7"/>
  <c r="R9" i="7"/>
  <c r="Q9" i="7"/>
  <c r="M9" i="7"/>
  <c r="L9" i="7"/>
  <c r="K9" i="7"/>
  <c r="J9" i="7"/>
  <c r="I9" i="7"/>
  <c r="H9" i="7"/>
  <c r="G9" i="7"/>
  <c r="T70" i="7" l="1"/>
  <c r="T72" i="7"/>
  <c r="T78" i="7"/>
  <c r="T58" i="7"/>
  <c r="T32" i="7"/>
  <c r="T14" i="7"/>
  <c r="T23" i="7"/>
  <c r="T50" i="7"/>
  <c r="T53" i="7"/>
  <c r="T57" i="7"/>
  <c r="T73" i="7"/>
  <c r="T77" i="7"/>
  <c r="T85" i="7"/>
  <c r="T96" i="7"/>
  <c r="T118" i="7"/>
  <c r="T21" i="7"/>
  <c r="T28" i="7"/>
  <c r="T112" i="7"/>
  <c r="T116" i="7"/>
  <c r="T101" i="7"/>
  <c r="T42" i="7"/>
  <c r="T29" i="7"/>
  <c r="T31" i="7"/>
  <c r="T34" i="7"/>
  <c r="T36" i="7"/>
  <c r="T40" i="7"/>
  <c r="T44" i="7"/>
  <c r="T48" i="7"/>
  <c r="T74" i="7"/>
  <c r="T89" i="7"/>
  <c r="T91" i="7"/>
  <c r="T95" i="7"/>
  <c r="T46" i="7"/>
  <c r="T97" i="7"/>
  <c r="T79" i="7"/>
  <c r="T84" i="7"/>
  <c r="T19" i="7"/>
  <c r="T37" i="7"/>
  <c r="T41" i="7"/>
  <c r="T52" i="7"/>
  <c r="T56" i="7"/>
  <c r="T66" i="7"/>
  <c r="T68" i="7"/>
  <c r="T86" i="7"/>
  <c r="T92" i="7"/>
  <c r="T110" i="7"/>
  <c r="T54" i="7"/>
  <c r="T88" i="7"/>
  <c r="T15" i="7"/>
  <c r="T10" i="7"/>
  <c r="T18" i="7"/>
  <c r="T25" i="7"/>
  <c r="T26" i="7"/>
  <c r="T33" i="7"/>
  <c r="T38" i="7"/>
  <c r="T45" i="7"/>
  <c r="T49" i="7"/>
  <c r="T60" i="7"/>
  <c r="T63" i="7"/>
  <c r="T69" i="7"/>
  <c r="T76" i="7"/>
  <c r="T80" i="7"/>
  <c r="T82" i="7"/>
  <c r="T87" i="7"/>
  <c r="T93" i="7"/>
  <c r="T98" i="7"/>
  <c r="T100" i="7"/>
  <c r="T102" i="7"/>
  <c r="T104" i="7"/>
  <c r="T108" i="7"/>
  <c r="T117" i="7"/>
  <c r="T9" i="7"/>
  <c r="T13" i="7"/>
  <c r="T24" i="7"/>
  <c r="T30" i="7"/>
  <c r="T39" i="7"/>
  <c r="T47" i="7"/>
  <c r="T55" i="7"/>
  <c r="T62" i="7"/>
  <c r="T67" i="7"/>
  <c r="T75" i="7"/>
  <c r="T83" i="7"/>
  <c r="T94" i="7"/>
  <c r="T103" i="7"/>
  <c r="T107" i="7"/>
  <c r="T113" i="7"/>
  <c r="T12" i="7"/>
  <c r="T17" i="7"/>
  <c r="T22" i="7"/>
  <c r="T61" i="7"/>
  <c r="T65" i="7"/>
  <c r="T106" i="7"/>
  <c r="T111" i="7"/>
  <c r="T11" i="7"/>
  <c r="T16" i="7"/>
  <c r="T20" i="7"/>
  <c r="T27" i="7"/>
  <c r="T35" i="7"/>
  <c r="T43" i="7"/>
  <c r="T51" i="7"/>
  <c r="T59" i="7"/>
  <c r="T64" i="7"/>
  <c r="T71" i="7"/>
  <c r="T81" i="7"/>
  <c r="T90" i="7"/>
  <c r="T99" i="7"/>
  <c r="T105" i="7"/>
  <c r="T109" i="7"/>
  <c r="T114" i="7"/>
  <c r="T115" i="7"/>
  <c r="L14" i="2"/>
  <c r="J162" i="2" l="1"/>
  <c r="J157" i="2"/>
  <c r="K152" i="2"/>
  <c r="J142" i="2"/>
  <c r="I129" i="2"/>
  <c r="J129" i="2"/>
  <c r="J130" i="2"/>
  <c r="J131" i="2"/>
  <c r="J132" i="2"/>
  <c r="J133" i="2"/>
  <c r="J134" i="2"/>
  <c r="J128" i="2"/>
  <c r="I126" i="2"/>
  <c r="J116" i="2"/>
  <c r="J114" i="2"/>
  <c r="J111" i="2"/>
  <c r="J105" i="2"/>
  <c r="J106" i="2"/>
  <c r="J107" i="2"/>
  <c r="J108" i="2"/>
  <c r="J104" i="2"/>
  <c r="J96" i="2"/>
  <c r="J97" i="2"/>
  <c r="J98" i="2"/>
  <c r="J99" i="2"/>
  <c r="J100" i="2"/>
  <c r="J101" i="2"/>
  <c r="J102" i="2"/>
  <c r="J95" i="2"/>
  <c r="J93" i="2"/>
  <c r="J91" i="2"/>
  <c r="I78" i="2"/>
  <c r="J57" i="2"/>
  <c r="J45" i="2"/>
  <c r="J46" i="2"/>
  <c r="J47" i="2"/>
  <c r="J48" i="2"/>
  <c r="J44" i="2"/>
  <c r="K41" i="2"/>
  <c r="K38" i="2"/>
  <c r="K162" i="2"/>
  <c r="I162" i="2"/>
  <c r="K157" i="2"/>
  <c r="I157" i="2"/>
  <c r="K155" i="2"/>
  <c r="J155" i="2"/>
  <c r="I155" i="2"/>
  <c r="K154" i="2"/>
  <c r="J154" i="2"/>
  <c r="K153" i="2"/>
  <c r="J153" i="2"/>
  <c r="J152" i="2"/>
  <c r="I152" i="2"/>
  <c r="K151" i="2"/>
  <c r="J151" i="2"/>
  <c r="K150" i="2"/>
  <c r="J150" i="2"/>
  <c r="I150" i="2"/>
  <c r="K147" i="2"/>
  <c r="J147" i="2"/>
  <c r="I147" i="2"/>
  <c r="K145" i="2"/>
  <c r="I145" i="2"/>
  <c r="K143" i="2"/>
  <c r="J143" i="2"/>
  <c r="K142" i="2"/>
  <c r="I142" i="2"/>
  <c r="K141" i="2"/>
  <c r="J141" i="2"/>
  <c r="I141" i="2"/>
  <c r="J140" i="2"/>
  <c r="I140" i="2"/>
  <c r="K139" i="2"/>
  <c r="J139" i="2"/>
  <c r="J138" i="2"/>
  <c r="I138" i="2"/>
  <c r="K134" i="2"/>
  <c r="I134" i="2"/>
  <c r="K133" i="2"/>
  <c r="K132" i="2"/>
  <c r="K131" i="2"/>
  <c r="I131" i="2"/>
  <c r="K130" i="2"/>
  <c r="K129" i="2"/>
  <c r="K128" i="2"/>
  <c r="K126" i="2"/>
  <c r="J126" i="2"/>
  <c r="K125" i="2"/>
  <c r="J125" i="2"/>
  <c r="K124" i="2"/>
  <c r="J124" i="2"/>
  <c r="K123" i="2"/>
  <c r="J123" i="2"/>
  <c r="K122" i="2"/>
  <c r="I122" i="2"/>
  <c r="K121" i="2"/>
  <c r="J121" i="2"/>
  <c r="I121" i="2"/>
  <c r="K120" i="2"/>
  <c r="J120" i="2"/>
  <c r="I120" i="2"/>
  <c r="K119" i="2"/>
  <c r="J119" i="2"/>
  <c r="K118" i="2"/>
  <c r="I118" i="2"/>
  <c r="K116" i="2"/>
  <c r="I114" i="2"/>
  <c r="K111" i="2"/>
  <c r="K108" i="2"/>
  <c r="K107" i="2"/>
  <c r="K106" i="2"/>
  <c r="K105" i="2"/>
  <c r="I105" i="2"/>
  <c r="K104" i="2"/>
  <c r="I104" i="2"/>
  <c r="K102" i="2"/>
  <c r="I101" i="2"/>
  <c r="K100" i="2"/>
  <c r="K99" i="2"/>
  <c r="K98" i="2"/>
  <c r="I98" i="2"/>
  <c r="K97" i="2"/>
  <c r="I97" i="2"/>
  <c r="K96" i="2"/>
  <c r="I96" i="2"/>
  <c r="K95" i="2"/>
  <c r="I95" i="2"/>
  <c r="K93" i="2"/>
  <c r="I93" i="2"/>
  <c r="K91" i="2"/>
  <c r="I91" i="2"/>
  <c r="K86" i="2"/>
  <c r="J86" i="2"/>
  <c r="K85" i="2"/>
  <c r="J85" i="2"/>
  <c r="K84" i="2"/>
  <c r="J84" i="2"/>
  <c r="J83" i="2"/>
  <c r="I83" i="2"/>
  <c r="K82" i="2"/>
  <c r="I82" i="2"/>
  <c r="K80" i="2"/>
  <c r="J80" i="2"/>
  <c r="J79" i="2"/>
  <c r="I79" i="2"/>
  <c r="K78" i="2"/>
  <c r="J78" i="2"/>
  <c r="K76" i="2"/>
  <c r="J76" i="2"/>
  <c r="I76" i="2"/>
  <c r="K75" i="2"/>
  <c r="J75" i="2"/>
  <c r="K74" i="2"/>
  <c r="J74" i="2"/>
  <c r="I74" i="2"/>
  <c r="K73" i="2"/>
  <c r="J73" i="2"/>
  <c r="K72" i="2"/>
  <c r="J72" i="2"/>
  <c r="K71" i="2"/>
  <c r="J71" i="2"/>
  <c r="K70" i="2"/>
  <c r="J70" i="2"/>
  <c r="I70" i="2"/>
  <c r="K69" i="2"/>
  <c r="J69" i="2"/>
  <c r="K68" i="2"/>
  <c r="J68" i="2"/>
  <c r="I68" i="2"/>
  <c r="K67" i="2"/>
  <c r="I67" i="2"/>
  <c r="K66" i="2"/>
  <c r="J66" i="2"/>
  <c r="I66" i="2"/>
  <c r="K65" i="2"/>
  <c r="J65" i="2"/>
  <c r="I65" i="2"/>
  <c r="K64" i="2"/>
  <c r="J64" i="2"/>
  <c r="K63" i="2"/>
  <c r="I63" i="2"/>
  <c r="J62" i="2"/>
  <c r="I62" i="2"/>
  <c r="K61" i="2"/>
  <c r="I61" i="2"/>
  <c r="K60" i="2"/>
  <c r="J60" i="2"/>
  <c r="I60" i="2"/>
  <c r="K59" i="2"/>
  <c r="I59" i="2"/>
  <c r="K58" i="2"/>
  <c r="J58" i="2"/>
  <c r="I58" i="2"/>
  <c r="K57" i="2"/>
  <c r="I57" i="2"/>
  <c r="K56" i="2"/>
  <c r="J56" i="2"/>
  <c r="K55" i="2"/>
  <c r="J55" i="2"/>
  <c r="K54" i="2"/>
  <c r="J54" i="2"/>
  <c r="I54" i="2"/>
  <c r="K53" i="2"/>
  <c r="I53" i="2"/>
  <c r="K52" i="2"/>
  <c r="J52" i="2"/>
  <c r="I52" i="2"/>
  <c r="K51" i="2"/>
  <c r="I51" i="2"/>
  <c r="K50" i="2"/>
  <c r="J50" i="2"/>
  <c r="I50" i="2"/>
  <c r="K48" i="2"/>
  <c r="K47" i="2"/>
  <c r="K46" i="2"/>
  <c r="I45" i="2"/>
  <c r="K44" i="2"/>
  <c r="I44" i="2"/>
  <c r="J41" i="2"/>
  <c r="K40" i="2"/>
  <c r="J40" i="2"/>
  <c r="J39" i="2"/>
  <c r="I39" i="2"/>
  <c r="J38" i="2"/>
  <c r="I38" i="2"/>
  <c r="I47" i="2" l="1"/>
  <c r="H47" i="2" s="1"/>
  <c r="H57" i="2"/>
  <c r="H38" i="2"/>
  <c r="H93" i="2"/>
  <c r="H152" i="2"/>
  <c r="I107" i="2"/>
  <c r="H107" i="2" s="1"/>
  <c r="K62" i="2"/>
  <c r="H62" i="2" s="1"/>
  <c r="J82" i="2"/>
  <c r="H82" i="2" s="1"/>
  <c r="H65" i="2"/>
  <c r="H78" i="2"/>
  <c r="J122" i="2"/>
  <c r="H122" i="2" s="1"/>
  <c r="H91" i="2"/>
  <c r="H95" i="2"/>
  <c r="H104" i="2"/>
  <c r="H105" i="2"/>
  <c r="H157" i="2"/>
  <c r="K45" i="2"/>
  <c r="K101" i="2"/>
  <c r="I125" i="2"/>
  <c r="H125" i="2" s="1"/>
  <c r="H96" i="2"/>
  <c r="K114" i="2"/>
  <c r="H134" i="2"/>
  <c r="H147" i="2"/>
  <c r="I130" i="2"/>
  <c r="H130" i="2" s="1"/>
  <c r="I48" i="2"/>
  <c r="H48" i="2" s="1"/>
  <c r="I40" i="2"/>
  <c r="H40" i="2" s="1"/>
  <c r="I41" i="2"/>
  <c r="H41" i="2" s="1"/>
  <c r="H50" i="2"/>
  <c r="I75" i="2"/>
  <c r="H75" i="2" s="1"/>
  <c r="I111" i="2"/>
  <c r="H111" i="2" s="1"/>
  <c r="I128" i="2"/>
  <c r="H128" i="2" s="1"/>
  <c r="H60" i="2"/>
  <c r="H52" i="2"/>
  <c r="J51" i="2"/>
  <c r="H51" i="2" s="1"/>
  <c r="J67" i="2"/>
  <c r="H67" i="2" s="1"/>
  <c r="H70" i="2"/>
  <c r="H97" i="2"/>
  <c r="H101" i="2"/>
  <c r="H131" i="2"/>
  <c r="H142" i="2"/>
  <c r="J145" i="2"/>
  <c r="H145" i="2" s="1"/>
  <c r="H155" i="2"/>
  <c r="I73" i="2"/>
  <c r="H73" i="2" s="1"/>
  <c r="I99" i="2"/>
  <c r="H99" i="2" s="1"/>
  <c r="J118" i="2"/>
  <c r="H118" i="2" s="1"/>
  <c r="H150" i="2"/>
  <c r="K39" i="2"/>
  <c r="H39" i="2" s="1"/>
  <c r="H44" i="2"/>
  <c r="H45" i="2"/>
  <c r="I46" i="2"/>
  <c r="H46" i="2" s="1"/>
  <c r="I55" i="2"/>
  <c r="H55" i="2" s="1"/>
  <c r="I71" i="2"/>
  <c r="H71" i="2" s="1"/>
  <c r="I80" i="2"/>
  <c r="H80" i="2" s="1"/>
  <c r="I85" i="2"/>
  <c r="H85" i="2" s="1"/>
  <c r="H114" i="2"/>
  <c r="I116" i="2"/>
  <c r="H116" i="2" s="1"/>
  <c r="I139" i="2"/>
  <c r="H139" i="2" s="1"/>
  <c r="I143" i="2"/>
  <c r="H143" i="2" s="1"/>
  <c r="H162" i="2"/>
  <c r="I72" i="2"/>
  <c r="H72" i="2" s="1"/>
  <c r="I64" i="2"/>
  <c r="H64" i="2" s="1"/>
  <c r="J61" i="2"/>
  <c r="H61" i="2" s="1"/>
  <c r="I56" i="2"/>
  <c r="H56" i="2" s="1"/>
  <c r="J53" i="2"/>
  <c r="H53" i="2" s="1"/>
  <c r="I86" i="2"/>
  <c r="H86" i="2" s="1"/>
  <c r="H121" i="2"/>
  <c r="H141" i="2"/>
  <c r="I154" i="2"/>
  <c r="H154" i="2" s="1"/>
  <c r="I84" i="2"/>
  <c r="H84" i="2" s="1"/>
  <c r="I124" i="2"/>
  <c r="H124" i="2" s="1"/>
  <c r="I151" i="2"/>
  <c r="H151" i="2" s="1"/>
  <c r="H76" i="2"/>
  <c r="H68" i="2"/>
  <c r="H54" i="2"/>
  <c r="J59" i="2"/>
  <c r="H59" i="2" s="1"/>
  <c r="I119" i="2"/>
  <c r="H119" i="2" s="1"/>
  <c r="K140" i="2"/>
  <c r="H140" i="2" s="1"/>
  <c r="H58" i="2"/>
  <c r="J63" i="2"/>
  <c r="H63" i="2" s="1"/>
  <c r="H66" i="2"/>
  <c r="H74" i="2"/>
  <c r="K79" i="2"/>
  <c r="H79" i="2" s="1"/>
  <c r="I100" i="2"/>
  <c r="H100" i="2" s="1"/>
  <c r="H120" i="2"/>
  <c r="I69" i="2"/>
  <c r="H69" i="2" s="1"/>
  <c r="I102" i="2"/>
  <c r="H102" i="2" s="1"/>
  <c r="H98" i="2"/>
  <c r="I108" i="2"/>
  <c r="H108" i="2" s="1"/>
  <c r="H126" i="2"/>
  <c r="I133" i="2"/>
  <c r="H133" i="2" s="1"/>
  <c r="H129" i="2"/>
  <c r="I153" i="2"/>
  <c r="H153" i="2" s="1"/>
  <c r="I123" i="2"/>
  <c r="H123" i="2" s="1"/>
  <c r="K138" i="2"/>
  <c r="H138" i="2" s="1"/>
  <c r="K83" i="2"/>
  <c r="H83" i="2" s="1"/>
  <c r="I106" i="2"/>
  <c r="H106" i="2" s="1"/>
  <c r="I132" i="2"/>
  <c r="H132" i="2" s="1"/>
  <c r="K34" i="2" l="1"/>
  <c r="J34" i="2"/>
  <c r="I34" i="2"/>
  <c r="K33" i="2"/>
  <c r="J33" i="2"/>
  <c r="I33" i="2"/>
  <c r="K31" i="2"/>
  <c r="J31" i="2"/>
  <c r="I31" i="2"/>
  <c r="K27" i="2"/>
  <c r="J27" i="2"/>
  <c r="I27" i="2"/>
  <c r="K26" i="2"/>
  <c r="J26" i="2"/>
  <c r="I26" i="2"/>
  <c r="K25" i="2"/>
  <c r="J25" i="2"/>
  <c r="I25" i="2"/>
  <c r="K24" i="2"/>
  <c r="J24" i="2"/>
  <c r="I24" i="2"/>
  <c r="K23" i="2"/>
  <c r="J23" i="2"/>
  <c r="I23" i="2"/>
  <c r="K21" i="2"/>
  <c r="J21" i="2"/>
  <c r="I21" i="2"/>
  <c r="K20" i="2"/>
  <c r="J20" i="2"/>
  <c r="I20" i="2"/>
  <c r="K19" i="2"/>
  <c r="J19" i="2"/>
  <c r="I19" i="2"/>
  <c r="K18" i="2"/>
  <c r="J18" i="2"/>
  <c r="I18" i="2"/>
  <c r="K17" i="2"/>
  <c r="J17" i="2"/>
  <c r="I17" i="2"/>
  <c r="K15" i="2"/>
  <c r="J15" i="2"/>
  <c r="I15" i="2"/>
  <c r="K14" i="2"/>
  <c r="J14" i="2"/>
  <c r="K13" i="2"/>
  <c r="J13" i="2"/>
  <c r="I13" i="2"/>
  <c r="H18" i="2" l="1"/>
  <c r="H23" i="2"/>
  <c r="H13" i="2"/>
  <c r="H26" i="2"/>
  <c r="H20" i="2"/>
  <c r="H33" i="2"/>
  <c r="H14" i="2"/>
  <c r="H24" i="2"/>
  <c r="H17" i="2"/>
  <c r="H19" i="2"/>
  <c r="H21" i="2"/>
  <c r="H15" i="2"/>
  <c r="H25" i="2"/>
  <c r="H27" i="2"/>
  <c r="H31" i="2"/>
  <c r="H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4" authorId="0" shapeId="0" xr:uid="{47B39291-7848-45DE-B255-18D65E0C2B77}">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L114" authorId="0" shapeId="0" xr:uid="{7380639F-724B-4FAC-9A1B-6CFC46DFED49}">
      <text>
        <r>
          <rPr>
            <b/>
            <sz val="9"/>
            <color indexed="81"/>
            <rFont val="Tahoma"/>
            <family val="2"/>
            <charset val="186"/>
          </rPr>
          <t>Ingrida Švabauskienė:</t>
        </r>
        <r>
          <rPr>
            <sz val="9"/>
            <color indexed="81"/>
            <rFont val="Tahoma"/>
            <family val="2"/>
            <charset val="186"/>
          </rPr>
          <t xml:space="preserve">
Sumos be papildomo finansavimo</t>
        </r>
      </text>
    </comment>
    <comment ref="D142" authorId="0" shapeId="0" xr:uid="{8E324F2C-860E-4015-97D4-A77BC10A3C79}">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4" authorId="0" shapeId="0" xr:uid="{72E7C792-729C-4A65-B659-862EAEB6BD8A}">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2" authorId="0" shapeId="0" xr:uid="{601FF10D-8E35-478A-92BB-F757254504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<sst xmlns="http://schemas.openxmlformats.org/spreadsheetml/2006/main" count="1870" uniqueCount="671">
  <si>
    <t>metodikos</t>
  </si>
  <si>
    <t>Pareiškėjas / projekto vykdytojas</t>
  </si>
  <si>
    <t>Pastabos</t>
  </si>
  <si>
    <t>Regionų plėtros planų rengimo</t>
  </si>
  <si>
    <t>4 priedas</t>
  </si>
  <si>
    <t xml:space="preserve">1. </t>
  </si>
  <si>
    <t>1.1.</t>
  </si>
  <si>
    <t>1.1.1.</t>
  </si>
  <si>
    <t>1.1.1.1.</t>
  </si>
  <si>
    <t xml:space="preserve">Regionų plėtros planų rengimo
</t>
  </si>
  <si>
    <t>Unikalus numeris</t>
  </si>
  <si>
    <t>Projektas (pavadinimas)</t>
  </si>
  <si>
    <t>Produkto vertinimo kriterijų pasiekimas</t>
  </si>
  <si>
    <t xml:space="preserve">1 lentelė. Projektų įgyvendinimo stebėsenos duomenų suvestinė. </t>
  </si>
  <si>
    <t>Pavadinimas (VI)</t>
  </si>
  <si>
    <t>Pavadinimas (V)</t>
  </si>
  <si>
    <t>Pavadinimas (IV)</t>
  </si>
  <si>
    <t>Pavadinimas (III)</t>
  </si>
  <si>
    <t>Pavadinimas (II)</t>
  </si>
  <si>
    <t>Pavadinimas (I)</t>
  </si>
  <si>
    <t>Kodas (I)</t>
  </si>
  <si>
    <t>Kodas (III)</t>
  </si>
  <si>
    <t>Kodas (IV)</t>
  </si>
  <si>
    <t>Kodas (V)</t>
  </si>
  <si>
    <t>Kodas (VI)</t>
  </si>
  <si>
    <t>Unikalus projekto Nr.</t>
  </si>
  <si>
    <t>Projekto kodas finansavimo šaltinio informacinėje sistemoje*</t>
  </si>
  <si>
    <t>Projekto būklė**</t>
  </si>
  <si>
    <t>Kodas (II)</t>
  </si>
  <si>
    <t xml:space="preserve">Projekto Nr. </t>
  </si>
  <si>
    <t>REGIONO PLĖTROS PLANO ĮGYVENDINIMO STEBĖSENOS DUOMENŲ SUVESTINĖ</t>
  </si>
  <si>
    <t>* Projekto kodas nuodomas, jeigu projektas yra užregistruotas finansavimo šaltinio informacinėje sistemoje (pvz. 2014–2020 metų ES struktūrinių fondų posistemyje (SFMIS).</t>
  </si>
  <si>
    <t>2 lentelė. Projektams priskirtų produkto vertinimo kriterijų reikšmių pasiekimo stebėsenos duomenų suvestinė.</t>
  </si>
  <si>
    <t xml:space="preserve">ITI, RSP, S </t>
  </si>
  <si>
    <t>Iš viso</t>
  </si>
  <si>
    <t>Pareiškėjo / projekto vykdytojo  ir partnerio (-ių) lėšos</t>
  </si>
  <si>
    <t>Projekto įgyvendinimas (Eur)</t>
  </si>
  <si>
    <t>Išmokėtos pareiškėjo / projekto vykdytojo  ir partnerio (-ių) lėšos</t>
  </si>
  <si>
    <t xml:space="preserve">Iš viso </t>
  </si>
  <si>
    <t>Projekto finansavimo sutartis (Eur)</t>
  </si>
  <si>
    <t>Pasiekta reikšmė (I)</t>
  </si>
  <si>
    <t>Pasiekta reikšmė (II)</t>
  </si>
  <si>
    <t>Pasiekta reikšmė (IV)</t>
  </si>
  <si>
    <t>Pasiekta reikšmė (V)</t>
  </si>
  <si>
    <t>Pasiekta reikšmė (VI)</t>
  </si>
  <si>
    <t>Pasiekta  reikšmė (III)</t>
  </si>
  <si>
    <t>Finansavimo sutartyje suplanuota reikšmė (I)</t>
  </si>
  <si>
    <t>Finansavimo sutartyje suplanuota reišmė (II)</t>
  </si>
  <si>
    <t>Finansavimo sutartyje suplanuota reikšmė (III)</t>
  </si>
  <si>
    <t>Finansavimo sutartyje suplanuota reikšmė (IV)</t>
  </si>
  <si>
    <t>Finansavimo sutartyje suplanuota reikšmė (V)</t>
  </si>
  <si>
    <t>Finansavimo sutartyje suplanuota reikšmė (VI)</t>
  </si>
  <si>
    <t>Finansavimas iš valstybės biudžeto</t>
  </si>
  <si>
    <t>Finansavimas ES fondų ar kitų tarptautinių finansavimo šaltinių)</t>
  </si>
  <si>
    <t>Išmokėtas finansavimas ES fondų ar kitų tarptautinių finansavimo šaltinių)</t>
  </si>
  <si>
    <t>Regiono plėtros planas (Eur)</t>
  </si>
  <si>
    <t>Regiono plėtros plane suplanuota reikšmė (I)</t>
  </si>
  <si>
    <t>Regiono plėtros plane suplanuota reikšmė (II)</t>
  </si>
  <si>
    <t>Regiono plėtros plane suplanuota reikšmė (III)</t>
  </si>
  <si>
    <t>Regiono plėtros plane suplanuota reikšmė (IV)</t>
  </si>
  <si>
    <t>Regiono plėtros plane suplanuota reikšmė (V)</t>
  </si>
  <si>
    <t>Regiono plėtros plane suplanuota reikšmė (VI)</t>
  </si>
  <si>
    <t>Nuoroda Plane</t>
  </si>
  <si>
    <t>Ministerija (asignavimų valdytojas)</t>
  </si>
  <si>
    <t>Įgyvendinimo teritorija</t>
  </si>
  <si>
    <t>Finansavimo šaltinio kodas</t>
  </si>
  <si>
    <t xml:space="preserve">R/V/KT </t>
  </si>
  <si>
    <t xml:space="preserve">ITI </t>
  </si>
  <si>
    <t>RSP</t>
  </si>
  <si>
    <t>S</t>
  </si>
  <si>
    <t>rez.</t>
  </si>
  <si>
    <t>Įgyvendinimo terminai</t>
  </si>
  <si>
    <t>Preliminari projekto išlaidų suma (Eur)</t>
  </si>
  <si>
    <t>Produkto vertinimo kriterijai</t>
  </si>
  <si>
    <t>Projekto aprašymas</t>
  </si>
  <si>
    <t>Prioriteto Nr.</t>
  </si>
  <si>
    <t>Tikslo Nr.</t>
  </si>
  <si>
    <t>Uždavinio Nr.</t>
  </si>
  <si>
    <t>Priemonės Nr.</t>
  </si>
  <si>
    <t>Projekto Nr.</t>
  </si>
  <si>
    <t>Pradžia (metai)</t>
  </si>
  <si>
    <t>Pabaiga (metai)</t>
  </si>
  <si>
    <t>Finansavimas iš ES investicijų ar kitos tarptautinės finansinės paramos</t>
  </si>
  <si>
    <t>Siekiama reikšmė (I)</t>
  </si>
  <si>
    <t>Siekiama reikšmė (II)</t>
  </si>
  <si>
    <t>Siekiama reikšmė (III)</t>
  </si>
  <si>
    <t>Siekiama reikšmė (IV)</t>
  </si>
  <si>
    <t>Siekiama reikšmė (V)</t>
  </si>
  <si>
    <t>Siekiama reikšmė (VI)</t>
  </si>
  <si>
    <t>Prioritetas: Žmogus ir visuomenė</t>
  </si>
  <si>
    <t>Tikslas: Skatinti mokytis visą gyvenimą</t>
  </si>
  <si>
    <t>Uždavinys: Gerinti švietimo kokybę, prieinamumą ir didinti paslaugų įvairovę</t>
  </si>
  <si>
    <t>Priemonė: Ikimokyklinio ir priešmokyklinio ugdymo prieinamumo didinimas</t>
  </si>
  <si>
    <t>1.1.1.1.1</t>
  </si>
  <si>
    <t>R04-7705-230000-7051</t>
  </si>
  <si>
    <t>Ikimokyklinio ugdymo paslaugų plėtra Kazlų Rūdoje</t>
  </si>
  <si>
    <t>Kazlų Rūdos savivaldybės administracija</t>
  </si>
  <si>
    <t>1.1.1.1.2</t>
  </si>
  <si>
    <t>R04-7705-230000-7052</t>
  </si>
  <si>
    <t>Pilviškių „Santakos“ gimnazijos ikimokyklinio ugdymo pastato  modernizavimas</t>
  </si>
  <si>
    <t>Vilkaviškio rajono savivaldybės administracija</t>
  </si>
  <si>
    <t>1.1.1.1.3</t>
  </si>
  <si>
    <t>R04-7705-230000-7053</t>
  </si>
  <si>
    <t>Marijampolės vaikų lopšelio-darželio „Rasa“ modernizavimas</t>
  </si>
  <si>
    <t>Marijampolės savivaldybės administracija</t>
  </si>
  <si>
    <t>1.1.1.2</t>
  </si>
  <si>
    <t>Priemonė: Mokyklų tinklo efektyvumo didinimas</t>
  </si>
  <si>
    <t>-</t>
  </si>
  <si>
    <t>1.1.1.2.1</t>
  </si>
  <si>
    <t>R04-7724-220000-7241</t>
  </si>
  <si>
    <t>Ugdymo kokybės gerinimas Kalvarijos gimnazijoje</t>
  </si>
  <si>
    <t>Kalvarijos savivaldybės administracija</t>
  </si>
  <si>
    <t>1.1.1.2.2</t>
  </si>
  <si>
    <t>R04-7724-220000-7242</t>
  </si>
  <si>
    <t>Ugdymo veiklos kokybės gerinimas Plutiškių gimnazijoje</t>
  </si>
  <si>
    <t>1.1.1.2.3</t>
  </si>
  <si>
    <t>R04-7724-220000-7243</t>
  </si>
  <si>
    <t>Mokyklų tinklo efektyvumo didinimas Vilkaviškio rajone</t>
  </si>
  <si>
    <t>1.1.1.2.4</t>
  </si>
  <si>
    <t>R04-7724-220000-7244</t>
  </si>
  <si>
    <t>Ugdymo kokybės gerinimas Marijampolės Rygiškių Jono gimnazijoje</t>
  </si>
  <si>
    <t>1.1.1.2.5</t>
  </si>
  <si>
    <t>R04-7724-220000-7245</t>
  </si>
  <si>
    <t>Šakių rajono savivaldybės mokyklų tinklo efektyvumo didinimas</t>
  </si>
  <si>
    <t>Šakių rajono savivaldybės administracija</t>
  </si>
  <si>
    <t>1.1.1.3</t>
  </si>
  <si>
    <t>Priemonė: Neformalaus švietimo infrastruktūros tobulinimas</t>
  </si>
  <si>
    <t>1.1.1.3.1</t>
  </si>
  <si>
    <t>R04-7725-240200-7251</t>
  </si>
  <si>
    <t>Neformaliojo švietimo infrastruktūros tobulinimas Marijampolėje</t>
  </si>
  <si>
    <t>1.1.1.3.2</t>
  </si>
  <si>
    <t>R04-7725-240000-7252</t>
  </si>
  <si>
    <t>Neformaliojo švietimo veiklų kokybės gerinimas Kalvarijos meno mokykloje</t>
  </si>
  <si>
    <t>Kalvarijos meno mokykla</t>
  </si>
  <si>
    <t>1.1.1.3.3</t>
  </si>
  <si>
    <t>R04-7725-240000-7253</t>
  </si>
  <si>
    <t>Neformaliojo švietimo infrastruktūros tobulinimas Kazlų Rūdoje</t>
  </si>
  <si>
    <t>1.1.1.3.4</t>
  </si>
  <si>
    <t>R04-7725-240000-7254</t>
  </si>
  <si>
    <t>Neformaliojo švietimo infrastruktūros tobulinimas Vilkaviškio rajono savivaldybėje</t>
  </si>
  <si>
    <t>1.1.1.3.5</t>
  </si>
  <si>
    <t>R04-7725-240000-7255</t>
  </si>
  <si>
    <t>Neformaliojo švietimo infrastruktūros tobulinimas Šakių mieste</t>
  </si>
  <si>
    <t>1.2</t>
  </si>
  <si>
    <t>Tikslas: Stiprinti tapatybę, pilietiškumą, atsakomybę ir bendradarbiavimą</t>
  </si>
  <si>
    <t>1.2.1</t>
  </si>
  <si>
    <t>Uždavinys: Išsaugoti kultūros paveldą ir skatinti pilietiškumą</t>
  </si>
  <si>
    <t>1.2.1.1</t>
  </si>
  <si>
    <t>Priemonė: Aktualizuoti savivaldybių kultūros paveldo objektus</t>
  </si>
  <si>
    <t>1.2.1.1.1</t>
  </si>
  <si>
    <t>R04-3302-440000-3021</t>
  </si>
  <si>
    <t>Pastato, esančio Atgimimo g. 5, Kazlų Rūdoje, restauracija, pritaikant jį bendruomenės poreikiams</t>
  </si>
  <si>
    <t>1.2.1.2</t>
  </si>
  <si>
    <t>Priemonė: Modernizuoti savivaldybių kultūros infrastruktūrą</t>
  </si>
  <si>
    <t>1.2.1.21</t>
  </si>
  <si>
    <t>R04-3305-340000-3051</t>
  </si>
  <si>
    <t>Kalvarijos savivaldybės viešosios bibliotekos patalpų pritaikymas bendruomenės poreikiams</t>
  </si>
  <si>
    <t>1.2.1.2.2</t>
  </si>
  <si>
    <t>R04-3305-340000-3052</t>
  </si>
  <si>
    <t>Viešosios Petro Kriaučiūno bibliotekos Vytauto g. 22 paslaugų plėtra</t>
  </si>
  <si>
    <t>1.3</t>
  </si>
  <si>
    <t>Tikslas: Didinti gyventojų gerovę ir socialinę aprėptį bei ugdyti sveiką gyvenseną</t>
  </si>
  <si>
    <t>1.3.1</t>
  </si>
  <si>
    <t>Uždavinys: Siekti vaiko ir šeimos gerovės</t>
  </si>
  <si>
    <t>1.3.1.1</t>
  </si>
  <si>
    <t xml:space="preserve">Priemonė: Socialinių paslaugų infrastruktūros plėtra </t>
  </si>
  <si>
    <t>1.3.1.1.1</t>
  </si>
  <si>
    <t>R04-4407-275000-4071</t>
  </si>
  <si>
    <t>Socialinių paslaugų infrastruktūros plėtra Kazlų Rūdoje</t>
  </si>
  <si>
    <t>VšĮ Kazlų Rūdos socialinės paramo centras</t>
  </si>
  <si>
    <t>1.3.1.1.2</t>
  </si>
  <si>
    <t>R04-4407-270200-4072</t>
  </si>
  <si>
    <t>Socialinių paslaugų infrastruktūros plėtra Marijampolės savivaldybėje</t>
  </si>
  <si>
    <t>1.3.1.1.3</t>
  </si>
  <si>
    <t>R04-4407-270000-4073</t>
  </si>
  <si>
    <t>Socialinių paslaugų infrastruktūros plėtra Šakių rajone</t>
  </si>
  <si>
    <t>VšĮ Kudirkos Naumiesčio parapijos socialinės pagalbos centras</t>
  </si>
  <si>
    <t>1.3.1.1.4</t>
  </si>
  <si>
    <t>R04-4407-270000-4074</t>
  </si>
  <si>
    <t>Socialinių paslaugų infrastruktūros plėtra Vilkaviškio rajono savivaldybėje</t>
  </si>
  <si>
    <t>Gudkaimio kaimo bendruomenė</t>
  </si>
  <si>
    <t>1.3.2</t>
  </si>
  <si>
    <t>Uždavinys: Didinti viešųjų paslaugų prieinamumą, ugdyti sveikos gyvensenos savimonę</t>
  </si>
  <si>
    <t>1.3.2.1</t>
  </si>
  <si>
    <t xml:space="preserve">Priemonė: Socialinio būsto fondo plėtra </t>
  </si>
  <si>
    <t>1.3.2.1.1</t>
  </si>
  <si>
    <t>R04-4408-260000-4081</t>
  </si>
  <si>
    <t>Šakių rajono savivaldybės socialinio būsto fondo plėtra</t>
  </si>
  <si>
    <t>1.3.2.1.2</t>
  </si>
  <si>
    <t>R04-4408-252600-4082</t>
  </si>
  <si>
    <t xml:space="preserve">Socialinio būsto fondo plėtra Marijampolės savivaldybėje </t>
  </si>
  <si>
    <t>1.3.2.1.3</t>
  </si>
  <si>
    <t>R04-4408-260000-4083</t>
  </si>
  <si>
    <t>Socialinio būsto fondo plėtra Kalvarijos savivaldybėje</t>
  </si>
  <si>
    <t>1.3.2.1.4</t>
  </si>
  <si>
    <t>R04-4408-262500-4084</t>
  </si>
  <si>
    <t>Socialinio būsto fondo plėtra Kazlų Rūdos savivaldybėje</t>
  </si>
  <si>
    <t>1.3.2.1.5</t>
  </si>
  <si>
    <t>R04-4408-250000-4085</t>
  </si>
  <si>
    <t>Vilkaviškio rajono savivaldybės socialinio būsto fondo plėtra</t>
  </si>
  <si>
    <t>1.3.2.2</t>
  </si>
  <si>
    <t>Priemonė: Pirminės asmens sveikatos priežiūros veiklos efektyvumo didinimas</t>
  </si>
  <si>
    <t>1.3.2.2.1</t>
  </si>
  <si>
    <t>R04-6609-274700-0901</t>
  </si>
  <si>
    <t>Pirminės asmens sveikatos priežiūros veiklos efektyvumo didinimas Kalvarijos savivaldybėje</t>
  </si>
  <si>
    <t>VšĮ Kalvarijos pirminės sveikatos priežiūros centras</t>
  </si>
  <si>
    <t>1.3.2.2.2</t>
  </si>
  <si>
    <t>R04-6609-275200-0902</t>
  </si>
  <si>
    <t>Pirminės asmens sveikatos priežiūros veiklos efektyvumo didinimas Kazlų Rūdos savivaldybėje</t>
  </si>
  <si>
    <t>1.3.2.2.3</t>
  </si>
  <si>
    <t>R04-6609-504700-0903</t>
  </si>
  <si>
    <t>UAB Aglisa vaikų ir vyresnio amžiaus ligų profilaktikos, prevencijos ir ankstyvos diagnostikos gerinimas</t>
  </si>
  <si>
    <t>UAB Aglisa</t>
  </si>
  <si>
    <t>1.3.2.2.4</t>
  </si>
  <si>
    <t>R04-6609-504700-0904</t>
  </si>
  <si>
    <t xml:space="preserve">Rimanto Bernoto pirminės sveikatos priežiūros centro veiklos efektyvumo ir paslaugų prieinamumo  gerinimas </t>
  </si>
  <si>
    <t>Rimanto Bernoto pirminės sveikatos priežiūros centras</t>
  </si>
  <si>
    <t>1.3.2.2.5</t>
  </si>
  <si>
    <t>R04-6609-504700-0905</t>
  </si>
  <si>
    <t>Lino Bieliausko šeimos klinikos veiklos efektyvumo didinimas</t>
  </si>
  <si>
    <t>Lino Bieliausko šeimos klinika</t>
  </si>
  <si>
    <t>1.3.2.2.6</t>
  </si>
  <si>
    <t>R04-6609-504700-0906</t>
  </si>
  <si>
    <t>R. Gabrilavičienės bendrosios praktikos gyd. kabineto teikiamų sveikatos priežiūros paslaugų kokybės ir prieinamumo gerinimas Šunskų seniūnijoje</t>
  </si>
  <si>
    <t>Reginos Gabrilavičienės bendrosios praktikos gydytojo kabinetas</t>
  </si>
  <si>
    <t>1.3.2.2.7</t>
  </si>
  <si>
    <t>R04-6609-504700-0907</t>
  </si>
  <si>
    <t>Onos Gurevičienės šeimos klinikos veiklos efektyvumo didinimas</t>
  </si>
  <si>
    <t>Onos Gurevičienės šeimos klinka</t>
  </si>
  <si>
    <t>1.3.2.2.8</t>
  </si>
  <si>
    <t>R04-6609-504700-0908</t>
  </si>
  <si>
    <t>Sveikatos priežiūros kokybės ir prieinamumo gerinimas tikslinėms gyventojų grupėms UAB Gutavita</t>
  </si>
  <si>
    <t>UAB Gutavita</t>
  </si>
  <si>
    <t>1.3.2.2.9</t>
  </si>
  <si>
    <t>R04-6609-275000-0909</t>
  </si>
  <si>
    <t>UAB InMedica klinikos Marijampolėje veiklos efektyvumo didinimas</t>
  </si>
  <si>
    <t>UAB InMedica</t>
  </si>
  <si>
    <t>1.3.2.2.10</t>
  </si>
  <si>
    <t>R04-6609-504700-0910</t>
  </si>
  <si>
    <t>UAB „Jogimeda“ teikiamų sveikatos priežiūros paslaugų kokybės ir prieinamumo Marijampolės savivaldybėje pagerinimas</t>
  </si>
  <si>
    <t>UAB Jogimeda</t>
  </si>
  <si>
    <t>1.3.2.2.11</t>
  </si>
  <si>
    <t>R04-6609-504700-0911</t>
  </si>
  <si>
    <t>UAB Gydytojų Keršanskų klinika teikiamų paslaugų kokybės ir prieinamumo gerinimas</t>
  </si>
  <si>
    <t>UAB Gydytojų Keršanskų klinika</t>
  </si>
  <si>
    <t>1.3.2.2.12</t>
  </si>
  <si>
    <t>R04-6609-504700-0912</t>
  </si>
  <si>
    <t>UAB  Liudvinavo ambulatorijos veiklos efektyvumo didinimas</t>
  </si>
  <si>
    <t>UAB Liudvinavo ambulatorija</t>
  </si>
  <si>
    <t>1.3.2.2.13</t>
  </si>
  <si>
    <t>R04-6609-504700-0913</t>
  </si>
  <si>
    <t>UAB „MediCA klinika“ teikiamų pirminės asmens sveikatos priežiūros paslaugų efektyvumo didinimas Marijampolės savivaldybėje</t>
  </si>
  <si>
    <t>UAB MediCA klinika</t>
  </si>
  <si>
    <t>1.3.2.2.14</t>
  </si>
  <si>
    <t>R04-6609-504700-0914</t>
  </si>
  <si>
    <t>Marijampolės pirminės sveikatos priežiūros centro paslaugų kokybės gerinimas ir veiklos efektyvumo didinimas</t>
  </si>
  <si>
    <t>VšĮ Marijampolės pirminės sveikatos priežiūros centras</t>
  </si>
  <si>
    <t>1.3.2.2.15</t>
  </si>
  <si>
    <t>R04-6609-504700-0915</t>
  </si>
  <si>
    <t>UAB Sasnavos ambulatorija veikos efektyvumo didinimas</t>
  </si>
  <si>
    <t xml:space="preserve">UAB Sasnavos ambulatorija </t>
  </si>
  <si>
    <t>1.3.2.2.16</t>
  </si>
  <si>
    <t>R04-6609-504700-0916</t>
  </si>
  <si>
    <t>UAB Skraistelė teikiamų paslaugų kokybės gerinimas</t>
  </si>
  <si>
    <t>UAB Skraistelė</t>
  </si>
  <si>
    <t>1.3.2.2.17</t>
  </si>
  <si>
    <t>R04-6609-504700-0917</t>
  </si>
  <si>
    <t>Danguolės Skurkienės bendrosios medicinos klinikos veiklos efektyvumo didinimas</t>
  </si>
  <si>
    <t>Danguolės Skurkienės bendrosios medicinos klinika</t>
  </si>
  <si>
    <t>1.3.2.2.18</t>
  </si>
  <si>
    <t>R04-6609-504700-0918</t>
  </si>
  <si>
    <t>Pirminių asmens sveikatos priežiūros paslaugų gerinimas vyresniems gyventojams, užtikrinant sveiką senėjimą, Marijampolės savivaldybėje</t>
  </si>
  <si>
    <t>Algimanto Žvirblio pirminės sveikatos priežiūros centras</t>
  </si>
  <si>
    <t>1.3.2.2.19</t>
  </si>
  <si>
    <t>R04-6609-275200-0919</t>
  </si>
  <si>
    <t>Pirminės asmens sveikatos priežiūros veiklos efektyvumo didinimas UAB Dalios Zaleskienės ambulatorijoje</t>
  </si>
  <si>
    <t>UAB Dalios Zaleskienės ambulatorija</t>
  </si>
  <si>
    <t>1.3.2.2.20</t>
  </si>
  <si>
    <t>R04-6609-275000-0920</t>
  </si>
  <si>
    <t>Šakių rajono  pirminės asmens  sveikatos priežiūros  veiklos efektyvumo didinimas</t>
  </si>
  <si>
    <t>1.03.02.02.21</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</si>
  <si>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</si>
  <si>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</si>
  <si>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</si>
  <si>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</si>
  <si>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</si>
  <si>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</si>
  <si>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</si>
  <si>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1.03.02.02.23</t>
  </si>
  <si>
    <t>R04-6609-275200-0923</t>
  </si>
  <si>
    <t>Pirminės asmens sveikatos priežiūros veiklos efektyvumo didinimas UAB Vilkaviškio šeimos klinika aptarnaujamoje teritorijoje</t>
  </si>
  <si>
    <t>UAB Vilkaviškio šeimos klinika</t>
  </si>
  <si>
    <t>1.3.2.2.24</t>
  </si>
  <si>
    <t>R04-6609-275200-0924</t>
  </si>
  <si>
    <t>Paslaugų Vilkaviškio šeimos medicinos centro pacientams prieinamumo ir efektyvumo didinimas</t>
  </si>
  <si>
    <t>UAB Vilkaviškio šeimos medicinos centras</t>
  </si>
  <si>
    <t>1.3.2.2.25</t>
  </si>
  <si>
    <t>R04-6609-275200-0925</t>
  </si>
  <si>
    <t>Efektyvumo didinimas, aptarnaujant kūdikius, pagyvenusius ir neįgalius pacientus</t>
  </si>
  <si>
    <t>VšĮ Šeimos sveikatos priežiūros centras</t>
  </si>
  <si>
    <t>1.3.2.2.26</t>
  </si>
  <si>
    <t>R04-6609-275000-0926</t>
  </si>
  <si>
    <t>Vilkaviškio pirminės sveikatos priežiūros centro pirminės asmens sveikatos priežiūros veiklos efektyvumo didinima</t>
  </si>
  <si>
    <t>VšĮ Vilkaviškio pirminės sveikatos priežiūros centras</t>
  </si>
  <si>
    <t>1.3.2.2.27</t>
  </si>
  <si>
    <t>R04-6609-275200-0927</t>
  </si>
  <si>
    <t>Žilvinos Urbonavičienės įmonės teikiamų medicininių paslaugų kokybės gerinimas</t>
  </si>
  <si>
    <t>Žilvinos Urbonavičienės įmonė</t>
  </si>
  <si>
    <t>1.3.2.3</t>
  </si>
  <si>
    <t>Priemonė: Sveikos gyvensenos skatinimas regioniniu lygiu</t>
  </si>
  <si>
    <t>1.3.2.3.1</t>
  </si>
  <si>
    <t>R04-6630-470000-4071</t>
  </si>
  <si>
    <t>Sveikos gyvensenos skatinimas Kalvarijos, Kazlų Rūdos ir Marijampolės savivaldybėse</t>
  </si>
  <si>
    <t>Marijampolės savivaldybės visuomenės sveikatos biuras</t>
  </si>
  <si>
    <t>1.3.2.3.2</t>
  </si>
  <si>
    <t>R04-6630-475000-4072</t>
  </si>
  <si>
    <t>Sveikos gyvensenos skatinimas Vilkaviškio rajono savivaldybėje</t>
  </si>
  <si>
    <t>Vilkaviškio rajono savivaldybės visuomenės sveikatos biuras</t>
  </si>
  <si>
    <t>1.3.2.3.3</t>
  </si>
  <si>
    <t>R04-6630-470000-4073</t>
  </si>
  <si>
    <t>Sveikos gyvensenos skatinimas Šakių rajone</t>
  </si>
  <si>
    <t>Šakių rajono savivaldybės visuomenės sveikatos biuras</t>
  </si>
  <si>
    <t>1.3.2.4</t>
  </si>
  <si>
    <t>Priemonė: Priemonių, gerinančių ambulatorinių sveikatos priežiūros paslaugų prieinamumą tuberkulioze sergantiems asmenims, įgyvendinimas</t>
  </si>
  <si>
    <t>1.3.2.4.1</t>
  </si>
  <si>
    <t>R04-6615-470000-0001</t>
  </si>
  <si>
    <t>Tuberkulioze sergančių asmenų paslaugų prieinamumo gerinimas Kalvarijos savivaldybėje</t>
  </si>
  <si>
    <t>Kalvarijos pirminės sveikatos priežiūros centras</t>
  </si>
  <si>
    <t>1.3.2.4.2</t>
  </si>
  <si>
    <t>R04-6615-470000-0002</t>
  </si>
  <si>
    <t>Sveikatos priežiūros paslaugų prieinamumo gerinimas tuberkulioze sergantiems asmenims Kazlų Rūdos savivaldybėje</t>
  </si>
  <si>
    <t>VšĮ Kazlų Rūdos pirminės sveikatos priežiūros centras</t>
  </si>
  <si>
    <t>1.3.2.4.3</t>
  </si>
  <si>
    <t>R04-6615-470000-0003</t>
  </si>
  <si>
    <t>Ambulatorinių sveikatos priežiūros paslaugų prieinamumo tuberkulioze sergantiems asmenims gerinimas</t>
  </si>
  <si>
    <t>1.3.2.4.4</t>
  </si>
  <si>
    <t>R04-6615-470000-0004</t>
  </si>
  <si>
    <t>Priemonių, gerinančių ambulatorinių sveikatos priežiūros paslaugų prieinamumą tuberkulioze sergantiems pacientams įgyvendinimas Šakių rajone</t>
  </si>
  <si>
    <t>1.3.2.4.5</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</si>
  <si>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</si>
  <si>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</si>
  <si>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</si>
  <si>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</si>
  <si>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</si>
  <si>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2.1</t>
  </si>
  <si>
    <t>Tikslas: Sukurti tvarią, tolygią ir efektyvią ekonominę infrastruktūrą</t>
  </si>
  <si>
    <t>2.1.1</t>
  </si>
  <si>
    <t>Uždavinys: Plėtoti modernią transporto infrastruktūrą ir darnų judumą</t>
  </si>
  <si>
    <t>2.1.1.1</t>
  </si>
  <si>
    <t>Priemonė: Darnaus judumo priemonių diegimas</t>
  </si>
  <si>
    <t>2.1.1.1.1</t>
  </si>
  <si>
    <t>R04-5514-190000-5141</t>
  </si>
  <si>
    <t>Darnaus judumo priemonių diegimas Marijampolės mieste</t>
  </si>
  <si>
    <t>Marijampolės savivaldybės adminitracija</t>
  </si>
  <si>
    <t>2.1.1.2</t>
  </si>
  <si>
    <t>Priemonė: Vietinio susisiekimo viešojo transporto priemonių parko atnaujinimas</t>
  </si>
  <si>
    <t>2.1.1.2.1</t>
  </si>
  <si>
    <t>R04-5518-100000-5181</t>
  </si>
  <si>
    <t>Vietinio susisiekimo viešojo transporto priemonių parko atnaujinimas Marijampolės savivaldybėje</t>
  </si>
  <si>
    <t>2.1.1.3</t>
  </si>
  <si>
    <t>Priemonė: Vietinių kelių vystymas</t>
  </si>
  <si>
    <t>2.1.1.3.1</t>
  </si>
  <si>
    <t>R04-5511-120000-5111</t>
  </si>
  <si>
    <t>Vilkaviškio miesto Vilniaus gatvės dalies rekonstrukcija</t>
  </si>
  <si>
    <t>2.1.1.3.2</t>
  </si>
  <si>
    <t>R04-5511-120000-5112</t>
  </si>
  <si>
    <t xml:space="preserve">Vilkaviškio miesto Janonio gatvės dalies rekonstrukcija </t>
  </si>
  <si>
    <t>2.1.1.3.3</t>
  </si>
  <si>
    <t>R04-5511-120000-5113</t>
  </si>
  <si>
    <t>Vilkaviškio miesto
Kęstučio ir Maironio gatvių dalių rekonstrukcija</t>
  </si>
  <si>
    <t>2.1.1.3.4</t>
  </si>
  <si>
    <t>R04-5511-120000-5114</t>
  </si>
  <si>
    <t>Kalvarijos miesto
Laisvės gatvės
rekonstrukcija</t>
  </si>
  <si>
    <t>2.1.1.3.5</t>
  </si>
  <si>
    <t>R04-5511-120000-5115</t>
  </si>
  <si>
    <t>Kazlų Rūdos miesto Gedimino ir Kęstučio gatvių dalių infrastruktūros sutvarkymas</t>
  </si>
  <si>
    <t>2.1.1.3.6</t>
  </si>
  <si>
    <t>R04-5511-120000-5116</t>
  </si>
  <si>
    <t>Šakių miesto susisiekimo infrastruktūros modernizavimas</t>
  </si>
  <si>
    <t>2.1.1.3.7</t>
  </si>
  <si>
    <t>R04-5511-120000-5117</t>
  </si>
  <si>
    <t>Marijampolės savivaldybės Kauno gatvės dalies ir Kempingo gatvės rekonstrukcija</t>
  </si>
  <si>
    <t>2.1.1.3.8</t>
  </si>
  <si>
    <t>R04-5511-110000-5118</t>
  </si>
  <si>
    <t>Naujos Šiaurės g. atkarpos tarp Vienybės g. ir Pilviškių g. statyba</t>
  </si>
  <si>
    <t>2.1.1.4</t>
  </si>
  <si>
    <t>Priemonė: Pėsčiųjų ir dviračių takų rekonstrukcija ir plėtra</t>
  </si>
  <si>
    <t>2.1.1.4.1</t>
  </si>
  <si>
    <t>R04-5516-190000-5161</t>
  </si>
  <si>
    <t>Pėsčiųjų ir dviračių tako įrengimas Marijampolėje</t>
  </si>
  <si>
    <t>2.1.1.4.2</t>
  </si>
  <si>
    <t>R04-5516-410000-5162</t>
  </si>
  <si>
    <t>Pėsčiųjų tako 
įrengimas  
teritorijoje tarp 
Radastų ir Lauko g. 
Vilkaviškio mieste</t>
  </si>
  <si>
    <t>2.1.1.4.3</t>
  </si>
  <si>
    <t>R04-5516-410000-5163</t>
  </si>
  <si>
    <t>Dviračių takas Kazlų 
Rūda - naujosios 
miesto kapinės</t>
  </si>
  <si>
    <t>2.1.1.4.4</t>
  </si>
  <si>
    <t>R04-5516-190000-5164</t>
  </si>
  <si>
    <t>Pėsčiųjų ir dviračių 
takų įrengimas 
teritorijoje tarp V. 
Kudirkos ir Kęstučio 
gatvių Šakiuose</t>
  </si>
  <si>
    <t>2.1.1.4.5</t>
  </si>
  <si>
    <t>R04-5516-410000-5165</t>
  </si>
  <si>
    <t>Pėsčiųjų ir dviračių tako įrengimas Dariaus ir Girėno g., 
Kalvarijos mieste</t>
  </si>
  <si>
    <t>2.1.2</t>
  </si>
  <si>
    <t xml:space="preserve">Uždavinys: Plėtoti turizmo infrastruktūrą, įskaitant kultūros ir gamtos paveldą </t>
  </si>
  <si>
    <t>2.1.2.1</t>
  </si>
  <si>
    <t>Priemonė: Savivaldybes jungiančių turizmo trasų ir turizmo maršrutų informacinės infrastruktūros plėtra</t>
  </si>
  <si>
    <t>2.1.2.1.1</t>
  </si>
  <si>
    <t>R04-8821-420000-8211</t>
  </si>
  <si>
    <t>Turizmo trasų ir maršrutų (Šešupės vandens trasos ir kt.) informacinės infrastruktūros plėtra</t>
  </si>
  <si>
    <t>2.1.3</t>
  </si>
  <si>
    <t>Uždavinys:  Skatinti darnų išteklių naudojimą</t>
  </si>
  <si>
    <t>2.1.3.1</t>
  </si>
  <si>
    <t>Priemonė: Paviršinių nuotekų sistemų tvarkymas</t>
  </si>
  <si>
    <t>2.1.3.1.1</t>
  </si>
  <si>
    <t>R04-0007-080000-0071</t>
  </si>
  <si>
    <t>Marijampolės miesto paviršinių nuotekų sistemų inventorizacija, rekonstrukcija ir plėtra</t>
  </si>
  <si>
    <t>UAB "Sūduvos vandenys"</t>
  </si>
  <si>
    <t>2.1.3.2</t>
  </si>
  <si>
    <t>Priemonė: Komunalinių atliekų rūšiuojamojo surinkimo infrastruktūros plėtra</t>
  </si>
  <si>
    <t>2.1.3.2.1</t>
  </si>
  <si>
    <t>R04-0008-050000-0081</t>
  </si>
  <si>
    <t>Marijampolės regiono komunalinių atliekų tvarkymo infrastruktūros plėtra</t>
  </si>
  <si>
    <t>UAB "Marijampolės apskrities atliekų tvarkymo centras"</t>
  </si>
  <si>
    <t>2.1.3.3</t>
  </si>
  <si>
    <t>Priemonė: Geriamojo vandens tiekimo ir nuotekų tvarkymo sistemų renovavimas ir plėtra, įmonių valdymo tobulinimas</t>
  </si>
  <si>
    <t>2.1.3.3.1</t>
  </si>
  <si>
    <t>R04-0014-070600-0141</t>
  </si>
  <si>
    <t>Vandens tiekimo ir nuotekų tinklų renovavimas ir plėtra Kazlų Rūdos savivaldybėje (Ąžuolų Būdoje, Antanave, Plutiškėse, Kazlų Rūdoje ir Bagotojoje)</t>
  </si>
  <si>
    <t>UAB „Kazlų Rūdos komunalininkas“</t>
  </si>
  <si>
    <t>2.1.3.3.2</t>
  </si>
  <si>
    <t>R04-0014-070600-0142</t>
  </si>
  <si>
    <t>Vandens tiekimo ir nuotekų tvarkymo sistemų renovavimas ir plėtra Šakių rajone</t>
  </si>
  <si>
    <t>UAB "Šakių vandenys"</t>
  </si>
  <si>
    <t>2.1.3.3.3</t>
  </si>
  <si>
    <t>R04-0014-060700-0143</t>
  </si>
  <si>
    <t>Geriamojo vandens tiekimo ir nuotekų tvarkymo sistemų renovavimas ir plėtra Kalvarijos savivaldybėje</t>
  </si>
  <si>
    <t>UAB "Kalvarijos 
komunalininkas"</t>
  </si>
  <si>
    <t>2.1.3.3.4</t>
  </si>
  <si>
    <t>R04-0014-070600-0144</t>
  </si>
  <si>
    <t>Vandentiekio ir nuotekų tinklų rekonstrukcija ir plėtra Marijampolės savivaldybėje</t>
  </si>
  <si>
    <t>2.1.3.3.5</t>
  </si>
  <si>
    <t>R04-0014-070600-0145</t>
  </si>
  <si>
    <t>Geriamojo vandens tiekimo ir nuotekų tvarkymo sistemų renovavimas ir plėtra Vilkaviškio rajone</t>
  </si>
  <si>
    <t>UAB "Vilkaviškio vandenys"</t>
  </si>
  <si>
    <t>2.1.3.3.6</t>
  </si>
  <si>
    <t>R04-0014-070000-0146</t>
  </si>
  <si>
    <t xml:space="preserve">Vandens tiekimo ir nuotekų sistemų renovavimas ir plėtra Antanavo kaime </t>
  </si>
  <si>
    <t>2.1.3.3.7</t>
  </si>
  <si>
    <t>R04-0014-070000-0147</t>
  </si>
  <si>
    <t>Vandens gerinimo įrenginių statyba Kalvarijos savivaldybės Liubavo ir Sangrūdos kaimuose</t>
  </si>
  <si>
    <t>UAB "Kalvarijos komunalininkas"</t>
  </si>
  <si>
    <t>2.1.3.3.8</t>
  </si>
  <si>
    <t>R04-0014-070000-0148</t>
  </si>
  <si>
    <t>Nuotekų tvarkymo sistemų statyba ir plėtra Marijampolės savivaldybėje</t>
  </si>
  <si>
    <t>2.1.3.3.9</t>
  </si>
  <si>
    <t>R04-0014-070600-0149</t>
  </si>
  <si>
    <t>Geriamojo vandens tiekimo ir nuotekų surinkimo tinklų įrengimas Vilkaviškio rajone, II etapas</t>
  </si>
  <si>
    <t>2.1.3.4</t>
  </si>
  <si>
    <t>Priemonė: Kraštovaizdžio apsauga</t>
  </si>
  <si>
    <t>2.1.3.4.1</t>
  </si>
  <si>
    <t>R04-0019-280000-0006</t>
  </si>
  <si>
    <t>Kraštovaizdžio formavimas ir ekologinės būklės gerinimas gamtinio karkaso teritorijose Marijampolės savivaldybėje</t>
  </si>
  <si>
    <t>2.1.3.4.2</t>
  </si>
  <si>
    <t>R04-0019-285000-0007</t>
  </si>
  <si>
    <t>Gamtinio karkaso teritorijose kraštovaizdžio formavimas ir ekologinės būklės gerinimas Kazlų Rūdos savivaldybėje</t>
  </si>
  <si>
    <t>2.1.3.4.3</t>
  </si>
  <si>
    <t>R04-0019-380000-0008</t>
  </si>
  <si>
    <t>Bešeimininkių apleistų pastatų ir įrenginių likvidavimas Vilkaviškio rajono savivaldybėje</t>
  </si>
  <si>
    <t>2.1.3.4.4</t>
  </si>
  <si>
    <t>R04-0019-380000-0009</t>
  </si>
  <si>
    <t>Kraštovaizdžio formavimas ir ekologinės būklės gerinimas Kalvarijos mieste</t>
  </si>
  <si>
    <t>2.1.3.4.5</t>
  </si>
  <si>
    <t>R04-0019-380000-0010</t>
  </si>
  <si>
    <t>Kraštovaizdžio apsaugos priemonių įgyvendinimas Vilkaviškio rajone</t>
  </si>
  <si>
    <t>2.1.3.4.6</t>
  </si>
  <si>
    <t>R04-0019-500000-0011</t>
  </si>
  <si>
    <t>Šakių miesto su priemiesčiais bendrojo plano su GIS sistema koregavimas</t>
  </si>
  <si>
    <t>2.1.3.4.7</t>
  </si>
  <si>
    <t>R04-0019-382800-0012</t>
  </si>
  <si>
    <t>Draugystės parkai 3</t>
  </si>
  <si>
    <t>2.2</t>
  </si>
  <si>
    <t>Tikslas: Didinti teritorinę sanglaudą regionuose</t>
  </si>
  <si>
    <t>2.2.1</t>
  </si>
  <si>
    <t>Uždavinys: Gyvenamosioms vietovėms (tikslinėms teritorijoms) būdingų problemų sprendimas, didinant konkurencingumą, ekonomikos augimą ir gyvenamosios vietos patrauklumą</t>
  </si>
  <si>
    <t>2.2.1.1</t>
  </si>
  <si>
    <t>Priemonė: Miestų kompleksinė plėtra</t>
  </si>
  <si>
    <t>2.2.1.1.1</t>
  </si>
  <si>
    <t>R04-9905-290000-9051</t>
  </si>
  <si>
    <t>Vilkaviškio miesto rekreacinės teritorijos prie Šeimenos upės sukūrimas ir kompleksiškas prieigų sutvarkymas</t>
  </si>
  <si>
    <t>2.2.1.1.2</t>
  </si>
  <si>
    <t>R04-9905-290000-9052</t>
  </si>
  <si>
    <t>Vilkaviškio miesto 
centrinės 
Basanavičiaus aikštės ir jos prieigų sutvarkymas</t>
  </si>
  <si>
    <t>2.2.1.1.3</t>
  </si>
  <si>
    <t>R04-9905-290000-9053</t>
  </si>
  <si>
    <t>Teritorijos tarp
Vilkaviškio kultūros
centro, Vilkaviškio
autobusų stoties, Vaikų ir jaunimo centro sutvarkymas</t>
  </si>
  <si>
    <t>2.2.1.1.4</t>
  </si>
  <si>
    <t>R04-9905-280000-9054</t>
  </si>
  <si>
    <t>Vilkaviškio "Miesto sodo" tarp Šeimenos upelio, Vytauto g., Rimgaudo g., J.Basanavičiaus gatvės sutvarkymas, modernizavimas bei plėtra</t>
  </si>
  <si>
    <t>2.2.1.1.5</t>
  </si>
  <si>
    <t>R04-9905-290000-9055</t>
  </si>
  <si>
    <t>Kompleksinis Kalvarijos miesto centrinės dalies sutvarkymas (atnaujinant parką, autobusų stoties teritoriją, aikštę, turgelį)</t>
  </si>
  <si>
    <t>2.2.1.1.6</t>
  </si>
  <si>
    <t>R04-9905-290000-9056</t>
  </si>
  <si>
    <t>Kompleksiškai sutvarkyti J.Basanavičiaus aikštės viešąsias erdves</t>
  </si>
  <si>
    <t>2.2.1.2</t>
  </si>
  <si>
    <t>Priemonė: Pereinamojo laikotarpio tikslinių teritorijų vystymas. I</t>
  </si>
  <si>
    <t>2.2.1.2.1</t>
  </si>
  <si>
    <t>R04-9902-290000-9021</t>
  </si>
  <si>
    <t>Kompleksinis 
Marijampolės miesto teritorijos prie Vytauto, P.Armino, Aušros, V.Kudirkos ir Mindaugo gatvių viešųjų erdvių sutvarkymas</t>
  </si>
  <si>
    <t xml:space="preserve">2.2.1.3 </t>
  </si>
  <si>
    <t>Priemonė: Kompleksinė paslaugų plėtra integruotų teritorijų vystymo programų tikslinėse teritorijose</t>
  </si>
  <si>
    <t>2.2.1.3.1</t>
  </si>
  <si>
    <t>R04-9906-293600-9061</t>
  </si>
  <si>
    <t>Marijampolės miesto inžinerinės infrastruktūros plėtra</t>
  </si>
  <si>
    <t>2.2.2</t>
  </si>
  <si>
    <t xml:space="preserve">Uždavinys: Gerinti kaimo vietovių gyvenamąją aplinką (kompleksinis kaimo vietovių vystymas ir plėtra) </t>
  </si>
  <si>
    <t>2.2.2.1</t>
  </si>
  <si>
    <t>Priemonė:Kaimo gyvenamųjų vietovių atnaujinimas</t>
  </si>
  <si>
    <t>2.2.2.1.1</t>
  </si>
  <si>
    <t>R04-9908-290000-9081</t>
  </si>
  <si>
    <t>Gelgaudiškio gyvenamosios vietovės atnaujinimas</t>
  </si>
  <si>
    <t>2.2.2.1.2</t>
  </si>
  <si>
    <t>R049908-293400-9082</t>
  </si>
  <si>
    <t>Lukšių gyvenamosios vietovės atnaujinimas</t>
  </si>
  <si>
    <t>2.2.2.1.3</t>
  </si>
  <si>
    <t>R04-9908-293400-9083</t>
  </si>
  <si>
    <t>Kudirkos Naumiesčio gyvenamosios vietovės atnaujinimas</t>
  </si>
  <si>
    <t>2.2.2.1.4</t>
  </si>
  <si>
    <t>R04-9908-294100-9084</t>
  </si>
  <si>
    <t>Viešųjų erdvių sutvarkymas Pilviškių miestelyje, pritaikant renginiams, fizinio aktyvumo didinimui</t>
  </si>
  <si>
    <t>2.2.2.1.5</t>
  </si>
  <si>
    <t>R04-9908-293400-9085</t>
  </si>
  <si>
    <t>Visuomeninės paskirties pastato ir viešųjų erdvių sutvarkymas Kybartuose, pritaikant juos bendruomenės poreikiams</t>
  </si>
  <si>
    <t>2.2.2.1.6</t>
  </si>
  <si>
    <t>R04-9908-294100-9086</t>
  </si>
  <si>
    <t>Viešųjų erdvių sutvarkymas Virbalio miestelyje, pritaikant poilsiui ir bendruomenės poreikiams</t>
  </si>
  <si>
    <t>2.2.2.2</t>
  </si>
  <si>
    <t>Priemonė: Pagrindinės paslaugos ir kaimų atnaujinimas kaimo vietovėse</t>
  </si>
  <si>
    <t>2.2.2.2.1</t>
  </si>
  <si>
    <t>Pagrindinės paslaugos ir kaimų atnaujinimas kaimo vietovėse</t>
  </si>
  <si>
    <t>Marijampolės regiono savivaldybių administracijos, Marijampolės regiono savivaldybių mokyklos</t>
  </si>
  <si>
    <t xml:space="preserve">3. </t>
  </si>
  <si>
    <t>Prioritetas: Pažangus valdymas</t>
  </si>
  <si>
    <t>3.1</t>
  </si>
  <si>
    <t>Tikslas: Skatinti visuomenės dalyvavimą viešajame valdyme ir gerinti viešojo valdymo paslaugų kokybę</t>
  </si>
  <si>
    <t>3.1.1</t>
  </si>
  <si>
    <t>Uždavinys: Gerinti asmenų aptarnavimą viešojo valdymo institucijose ir didinti teikiamų paslaugų prieinamumą visuomenei</t>
  </si>
  <si>
    <t>3.1.1.1</t>
  </si>
  <si>
    <t>Priemonė: Paslaugų ir asmenų aptarnavimo kokybės gerinimas savivaldybėse</t>
  </si>
  <si>
    <t>3.1.1.1.1</t>
  </si>
  <si>
    <t>R04-9920-490000-9201</t>
  </si>
  <si>
    <t>Paslaugų ir asmenų aptarnavimo kokybės gerinimas Marijampolės savivaldybėje</t>
  </si>
  <si>
    <t>1.1</t>
  </si>
  <si>
    <t>1.1.1</t>
  </si>
  <si>
    <t>1.1.1.1</t>
  </si>
  <si>
    <t>–</t>
  </si>
  <si>
    <t>Projekto metu numatoma įrengti naujas ikimokyklinio ugdymo įstaigos – Kazlų Rūdos vaikų lopšelio-darželio „Pušelė”– erdves bei aprūpinti priemonėmis, skatinančiomis vaikų kūrybiškumą ir savireguliaciją.</t>
  </si>
  <si>
    <t xml:space="preserve"> –</t>
  </si>
  <si>
    <t>pagr.</t>
  </si>
  <si>
    <t>ITI</t>
  </si>
  <si>
    <t>** Nurodoma projekto įgyvendinimo stadija, pvz. rengiama paraiška, pateikta paraiška, pasirašyta projekto sutartis, baigtas, nuspręsta neteikti paraiškos, nuspręsta nefinansuoti ar kt.</t>
  </si>
  <si>
    <t>Atsiėmė paraišką</t>
  </si>
  <si>
    <t>Baigtas</t>
  </si>
  <si>
    <t>Įgyvendinamas</t>
  </si>
  <si>
    <t>Rengiama paraiška</t>
  </si>
  <si>
    <t>Įgyvendinimas</t>
  </si>
  <si>
    <t>Paraiškos vertinimas</t>
  </si>
  <si>
    <t>09.1.3-CPVA-R-705-41-0006</t>
  </si>
  <si>
    <t>09.1.3-CPVA-R-705-41-0001</t>
  </si>
  <si>
    <t>09.1.3-CPVA-R-705-41-0003</t>
  </si>
  <si>
    <t>09.1.3-CPVA-R-724-41-0003</t>
  </si>
  <si>
    <t>09.1.3-CPVA-R-724-41-0001</t>
  </si>
  <si>
    <t>09.1.3-CPVA-R-724-41-0002</t>
  </si>
  <si>
    <t>09.1.3-CPVA-R-724-41-0004</t>
  </si>
  <si>
    <t>09.1.3-CPVA-R-724-41-0005</t>
  </si>
  <si>
    <t>09.1.3-CPVA-R-725-41-0002</t>
  </si>
  <si>
    <t>09.1.3-CPVA-R-725-41-0005</t>
  </si>
  <si>
    <t>09.1.3-CPVA-R-725-41-0001</t>
  </si>
  <si>
    <t>09.1.3-CPVA-R-725-41-0003</t>
  </si>
  <si>
    <t>09.1.3-CPVA-R-725-41-0007</t>
  </si>
  <si>
    <t>05.4.1-CPVA-R-302-41-0001</t>
  </si>
  <si>
    <t>07.1.1-CPVA-R-305-41-0001</t>
  </si>
  <si>
    <t>07.1.1-CPVA-R-305-41-0002</t>
  </si>
  <si>
    <t>08.1.1-CPVA-R-407-41-0002</t>
  </si>
  <si>
    <t>08.1.1-CPVA-R-407-41-0004</t>
  </si>
  <si>
    <t>08.1.1-CPVA-R-407-41-0006</t>
  </si>
  <si>
    <t>08.1.1-CPVA-R-407-41-0001</t>
  </si>
  <si>
    <t>08.1.2-CPVA-R-408-41-0001</t>
  </si>
  <si>
    <t>08.1.2-CPVA-R-408-41-0003</t>
  </si>
  <si>
    <t>08.1.2-CPVA-R-408-41-0004</t>
  </si>
  <si>
    <t>08.1.2-CPVA-R-408-41-0005</t>
  </si>
  <si>
    <t>08.1.2-CPVA-R-408-41-0002</t>
  </si>
  <si>
    <t>08.1.3-CPVA-R-609-41-0009</t>
  </si>
  <si>
    <t>08.1.3-CPVA-R-609-41-0003</t>
  </si>
  <si>
    <t>08.1.3-CPVA-R-609-41-0014</t>
  </si>
  <si>
    <t>08.1.3-CPVA-R-609-41-0023</t>
  </si>
  <si>
    <t>08.1.3-CPVA-R-609-41-0022</t>
  </si>
  <si>
    <t>08.1.3-CPVA-R-609-41-0010</t>
  </si>
  <si>
    <t>08.1.3-CPVA-R-609-41-0016</t>
  </si>
  <si>
    <t>08.1.3-CPVA-R-609-41-0012</t>
  </si>
  <si>
    <t>08.1.3-CPVA-R-609-41-0001</t>
  </si>
  <si>
    <t>08.1.3-CPVA-R-609-41-0011</t>
  </si>
  <si>
    <t>08.1.3-CPVA-R-609-41-0026</t>
  </si>
  <si>
    <t>08.1.3-CPVA-R-609-41-0002</t>
  </si>
  <si>
    <t>08.1.3-CPVA-R-609-41-0006</t>
  </si>
  <si>
    <t>08.1.3-CPVA-R-609-41-0017</t>
  </si>
  <si>
    <t>08.1.3-CPVA-R-609-41-0018</t>
  </si>
  <si>
    <t>08.1.3-CPVA-R-609-41-0031</t>
  </si>
  <si>
    <t>08.1.3-CPVA-R-609-41-0013</t>
  </si>
  <si>
    <t>08.1.3-CPVA-R-609-41-0008</t>
  </si>
  <si>
    <t>08.1.3-CPVA-R-609-41-0021</t>
  </si>
  <si>
    <t>08.1.3-CPVA-R-609-41-0024</t>
  </si>
  <si>
    <t>08.1.3-CPVA-R-609-41-0019</t>
  </si>
  <si>
    <t>08.1.3-CPVA-R-609-41-0020</t>
  </si>
  <si>
    <t>08.1.3-CPVA-R-609-41-0004</t>
  </si>
  <si>
    <t>08.1.3-CPVA-R-609-41-0025</t>
  </si>
  <si>
    <t>08.1.3-CPVA-R-609-41-0015</t>
  </si>
  <si>
    <t>08.1.3-CPVA-R-609-41-0007</t>
  </si>
  <si>
    <t>08.1.3-CPVA-R-609-41-0005</t>
  </si>
  <si>
    <t>08.4.2-ESFA-R-630-41-0003</t>
  </si>
  <si>
    <t>08.4.2-ESFA-R-630-41-0002</t>
  </si>
  <si>
    <t>08.4.2-ESFA-R-630-41-0001</t>
  </si>
  <si>
    <t>08.4.2-ESFA-R-615-41-0001</t>
  </si>
  <si>
    <t>08.4.2-ESFA-R-615-41-0005</t>
  </si>
  <si>
    <t>08.4.2-ESFA-R-615-41-0004</t>
  </si>
  <si>
    <t>08.4.2-ESFA-R-615-41-0003</t>
  </si>
  <si>
    <t>08.4.2-ESFA-R-615-41-0002</t>
  </si>
  <si>
    <t>06.2.1-TID-R-511-41-0004</t>
  </si>
  <si>
    <t>06.2.1-TID-R-511-41-0005</t>
  </si>
  <si>
    <t>06.2.1-TID-R-511-41-0003</t>
  </si>
  <si>
    <t>06.2.1-TID-R-511-41-0001</t>
  </si>
  <si>
    <t>06.2.1-TID-R-511-41-0007</t>
  </si>
  <si>
    <t>06.2.1-TID-R-511-41-0006</t>
  </si>
  <si>
    <t>06.2.1-TID-R-511-41-0002</t>
  </si>
  <si>
    <t>04.5.1-TID-R-516-41-0004</t>
  </si>
  <si>
    <t>04.5.1-TID-R-516-41-0002</t>
  </si>
  <si>
    <t>04.5.1-TID-R-516-41-0001</t>
  </si>
  <si>
    <t>04.5.1-TID-R-516-41-0005</t>
  </si>
  <si>
    <t>04.5.1-TID-R-516-41-0003</t>
  </si>
  <si>
    <t>05.1.1-APVA-R-007-41-0001</t>
  </si>
  <si>
    <t>05.2.1-APVA-R-008-41-0001</t>
  </si>
  <si>
    <t>05.3.2-APVA-R-014-41-0002</t>
  </si>
  <si>
    <t>05.3.2-APVA-R-014-41-0003</t>
  </si>
  <si>
    <t>05.3.2-APVA-R-014-41-0001</t>
  </si>
  <si>
    <t>05.3.2-APVA-R-014-41-0004</t>
  </si>
  <si>
    <t>05.3.2-APVA-R-014-41-0005</t>
  </si>
  <si>
    <t>05.3.2-APVA-R-014-41-0008</t>
  </si>
  <si>
    <t>05.3.2-APVA-R-014-41-0006</t>
  </si>
  <si>
    <t>05.3.2-APVA-R-014-41-0007</t>
  </si>
  <si>
    <t>05.5.1-APVA-R-019-41-0005</t>
  </si>
  <si>
    <t>05.5.1-APVA-R-019-41-0008</t>
  </si>
  <si>
    <t>05.5.1-APVA-R-019-41-0003</t>
  </si>
  <si>
    <t>05.5.1-APVA-R-019-41-0004</t>
  </si>
  <si>
    <t>05.5.1-APVA-R-019-41-0007</t>
  </si>
  <si>
    <t>05.5.1-APVA-R-019-41-0001</t>
  </si>
  <si>
    <t>05.5.1-APVA-R-019-41-0006</t>
  </si>
  <si>
    <t>07.1.1-CPVA-R-905-41-0004</t>
  </si>
  <si>
    <t>07.1.1-CPVA-R-905-41-0001</t>
  </si>
  <si>
    <t>07.1.1-CPVA-R-905-41-0006</t>
  </si>
  <si>
    <t>07.1.1-CPVA-R-905-41-0005</t>
  </si>
  <si>
    <t>07.1.1-CPVA-R-905-41-0002</t>
  </si>
  <si>
    <t>07.1.1-CPVA-R-905-41-0003</t>
  </si>
  <si>
    <t xml:space="preserve">Pastatyti arba atnaujinti viešieji arba komerciniai pastatai miestų vietovėse </t>
  </si>
  <si>
    <t>P.B.239</t>
  </si>
  <si>
    <t>08.2.1-CPVA-R-908-41-0005</t>
  </si>
  <si>
    <t>08.2.1-CPVA-R-908-41-0008</t>
  </si>
  <si>
    <t>08.2.1-CPVA-R-908-41-0009</t>
  </si>
  <si>
    <t>08.2.1-CPVA-R-908-41-0003</t>
  </si>
  <si>
    <t>08.2.1-CPVA-R-908-41-0007</t>
  </si>
  <si>
    <t>08.2.1-CPVA-R-908-41-0001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</si>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</sst>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sz val="9"/>
      <name val="Times New Roman"/>
      <family val="1"/>
      <charset val="186"/>
    </font>
    <font>
      <u/>
      <sz val="11"/>
      <color theme="10"/>
      <name val="Calibri"/>
      <family val="2"/>
      <charset val="186"/>
      <scheme val="minor"/>
    </font>
    <font>
      <b/>
      <sz val="9"/>
      <color indexed="81"/>
      <name val="Tahoma"/>
      <family val="2"/>
      <charset val="186"/>
    </font>
    <font>
      <sz val="9"/>
      <color indexed="81"/>
      <name val="Tahoma"/>
      <family val="2"/>
      <charset val="186"/>
    </font>
    <font>
      <sz val="9"/>
      <name val="Times New Roman"/>
      <family val="1"/>
    </font>
    <font>
      <sz val="9"/>
      <color theme="1"/>
      <name val="Times New Roman"/>
      <family val="1"/>
    </font>
    <font>
      <b/>
      <sz val="9"/>
      <name val="Times New Roman"/>
      <family val="1"/>
    </font>
    <font>
      <b/>
      <sz val="9"/>
      <color theme="1"/>
      <name val="Times New Roman"/>
      <family val="1"/>
    </font>
    <font>
      <sz val="9"/>
      <color rgb="FFFF0000"/>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6" fillId="0" borderId="0" applyNumberFormat="0" applyFill="0" applyBorder="0" applyAlignment="0" applyProtection="0"/>
  </cellStyleXfs>
  <cellXfs count="143">
    <xf numFmtId="0" fontId="0" fillId="0" borderId="0" xfId="0"/>
    <xf numFmtId="0" fontId="2" fillId="0" borderId="1" xfId="0" applyFont="1" applyBorder="1" applyAlignment="1">
      <alignment vertical="top" wrapText="1"/>
    </xf>
    <xf numFmtId="0" fontId="5"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Border="1" applyAlignment="1">
      <alignment horizontal="left" vertical="top" wrapText="1"/>
    </xf>
    <xf numFmtId="4" fontId="2" fillId="0" borderId="1" xfId="2" quotePrefix="1" applyNumberFormat="1" applyFont="1" applyBorder="1" applyAlignment="1">
      <alignment horizontal="center" vertical="top"/>
    </xf>
    <xf numFmtId="4" fontId="2" fillId="0" borderId="2" xfId="2" quotePrefix="1" applyNumberFormat="1" applyFont="1" applyBorder="1" applyAlignment="1">
      <alignment horizontal="center" vertical="top"/>
    </xf>
    <xf numFmtId="4" fontId="2" fillId="0" borderId="1" xfId="2" quotePrefix="1" applyNumberFormat="1" applyFont="1" applyBorder="1" applyAlignment="1">
      <alignment horizontal="center" vertical="top" wrapText="1"/>
    </xf>
    <xf numFmtId="4" fontId="2" fillId="0" borderId="2" xfId="2" quotePrefix="1" applyNumberFormat="1"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horizontal="center" vertical="top"/>
    </xf>
    <xf numFmtId="4" fontId="2" fillId="0" borderId="1" xfId="0" applyNumberFormat="1" applyFont="1" applyBorder="1" applyAlignment="1">
      <alignment horizontal="center" vertical="top"/>
    </xf>
    <xf numFmtId="0" fontId="2" fillId="0" borderId="1" xfId="0" applyFont="1" applyBorder="1" applyAlignment="1">
      <alignment vertical="top"/>
    </xf>
    <xf numFmtId="0" fontId="1" fillId="0" borderId="1" xfId="0" applyFont="1" applyBorder="1" applyAlignment="1">
      <alignment horizontal="center" vertical="top"/>
    </xf>
    <xf numFmtId="3" fontId="2"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9" xfId="0" applyFont="1" applyBorder="1" applyAlignment="1">
      <alignment horizontal="center" vertical="top"/>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xf>
    <xf numFmtId="0" fontId="2" fillId="0" borderId="3" xfId="0" applyFont="1" applyBorder="1" applyAlignment="1">
      <alignment vertical="top"/>
    </xf>
    <xf numFmtId="4" fontId="2" fillId="0" borderId="2" xfId="0" applyNumberFormat="1" applyFont="1" applyBorder="1" applyAlignment="1">
      <alignment horizontal="center" vertical="top"/>
    </xf>
    <xf numFmtId="0" fontId="2" fillId="0" borderId="2"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4" fontId="2" fillId="0" borderId="1" xfId="0" applyNumberFormat="1" applyFont="1" applyBorder="1" applyAlignment="1">
      <alignment vertical="top" wrapText="1"/>
    </xf>
    <xf numFmtId="4" fontId="10" fillId="0" borderId="1" xfId="0" applyNumberFormat="1" applyFont="1" applyBorder="1" applyAlignment="1">
      <alignment horizontal="center" vertical="top" wrapText="1"/>
    </xf>
    <xf numFmtId="4" fontId="10" fillId="0" borderId="1" xfId="0" applyNumberFormat="1" applyFont="1" applyBorder="1" applyAlignment="1">
      <alignment horizontal="center" vertical="top"/>
    </xf>
    <xf numFmtId="1" fontId="2" fillId="0" borderId="1" xfId="0" applyNumberFormat="1" applyFont="1" applyBorder="1" applyAlignment="1">
      <alignment horizontal="center" vertical="top" wrapText="1"/>
    </xf>
    <xf numFmtId="4" fontId="2" fillId="0" borderId="0" xfId="0" applyNumberFormat="1" applyFont="1"/>
    <xf numFmtId="4" fontId="2" fillId="0" borderId="0" xfId="0" applyNumberFormat="1" applyFont="1" applyAlignment="1">
      <alignment vertical="top"/>
    </xf>
    <xf numFmtId="4" fontId="2" fillId="0" borderId="0" xfId="0" applyNumberFormat="1" applyFont="1" applyAlignment="1">
      <alignment horizontal="center" vertical="top"/>
    </xf>
    <xf numFmtId="4" fontId="2" fillId="0" borderId="0" xfId="0" applyNumberFormat="1" applyFont="1" applyAlignment="1">
      <alignment horizontal="left" vertical="top"/>
    </xf>
    <xf numFmtId="4" fontId="2" fillId="0" borderId="0" xfId="0" applyNumberFormat="1" applyFont="1" applyAlignment="1">
      <alignment horizontal="left" vertical="center"/>
    </xf>
    <xf numFmtId="4" fontId="2" fillId="0" borderId="0" xfId="0" applyNumberFormat="1" applyFont="1" applyAlignment="1">
      <alignment vertical="center"/>
    </xf>
    <xf numFmtId="4" fontId="1" fillId="0" borderId="0" xfId="0" applyNumberFormat="1" applyFont="1"/>
    <xf numFmtId="4" fontId="4" fillId="0" borderId="0" xfId="0" applyNumberFormat="1" applyFont="1"/>
    <xf numFmtId="4" fontId="2" fillId="0" borderId="1" xfId="0" applyNumberFormat="1" applyFont="1" applyBorder="1"/>
    <xf numFmtId="4" fontId="2" fillId="0" borderId="1" xfId="0" applyNumberFormat="1" applyFont="1" applyBorder="1" applyAlignment="1">
      <alignment vertical="top"/>
    </xf>
    <xf numFmtId="4" fontId="1" fillId="0" borderId="1" xfId="0" applyNumberFormat="1" applyFont="1" applyBorder="1" applyAlignment="1">
      <alignment horizontal="center" vertical="top" wrapText="1"/>
    </xf>
    <xf numFmtId="4" fontId="1" fillId="0" borderId="1" xfId="0" applyNumberFormat="1" applyFont="1" applyBorder="1" applyAlignment="1">
      <alignment horizontal="center" vertical="center" wrapText="1"/>
    </xf>
    <xf numFmtId="4" fontId="11"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4" fontId="12" fillId="0" borderId="1" xfId="0" applyNumberFormat="1" applyFont="1" applyBorder="1" applyAlignment="1">
      <alignment vertical="center" wrapText="1"/>
    </xf>
    <xf numFmtId="4" fontId="9" fillId="2" borderId="2" xfId="0" applyNumberFormat="1" applyFont="1" applyFill="1" applyBorder="1" applyAlignment="1">
      <alignment vertical="top" wrapText="1"/>
    </xf>
    <xf numFmtId="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vertical="center" wrapText="1"/>
    </xf>
    <xf numFmtId="4" fontId="5" fillId="2" borderId="1" xfId="0" applyNumberFormat="1" applyFont="1" applyFill="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applyAlignment="1">
      <alignment horizontal="center" vertical="top" wrapText="1"/>
    </xf>
    <xf numFmtId="4" fontId="10" fillId="0" borderId="1" xfId="0" applyNumberFormat="1" applyFont="1" applyBorder="1" applyAlignment="1">
      <alignment vertical="center" wrapText="1"/>
    </xf>
    <xf numFmtId="4" fontId="10" fillId="0" borderId="1" xfId="0" applyNumberFormat="1" applyFont="1" applyBorder="1" applyAlignment="1">
      <alignment vertical="top" wrapText="1"/>
    </xf>
    <xf numFmtId="4" fontId="10" fillId="0" borderId="2" xfId="0" applyNumberFormat="1" applyFont="1" applyBorder="1" applyAlignment="1">
      <alignment vertical="top" wrapText="1"/>
    </xf>
    <xf numFmtId="4" fontId="12" fillId="2" borderId="1" xfId="0" applyNumberFormat="1" applyFont="1" applyFill="1" applyBorder="1" applyAlignment="1">
      <alignment vertical="center" wrapText="1"/>
    </xf>
    <xf numFmtId="4" fontId="9" fillId="0" borderId="1" xfId="0" applyNumberFormat="1" applyFont="1" applyBorder="1" applyAlignment="1">
      <alignment vertical="top" wrapText="1"/>
    </xf>
    <xf numFmtId="4"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 fontId="2" fillId="0" borderId="1" xfId="0" applyNumberFormat="1" applyFont="1" applyFill="1" applyBorder="1" applyAlignment="1">
      <alignment vertical="top" wrapText="1"/>
    </xf>
    <xf numFmtId="4" fontId="2"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center" wrapText="1"/>
    </xf>
    <xf numFmtId="4" fontId="2" fillId="0" borderId="1" xfId="0" applyNumberFormat="1" applyFont="1" applyBorder="1" applyAlignment="1">
      <alignment wrapText="1"/>
    </xf>
    <xf numFmtId="4" fontId="10" fillId="2" borderId="1" xfId="0" applyNumberFormat="1" applyFont="1" applyFill="1" applyBorder="1"/>
    <xf numFmtId="4" fontId="10" fillId="2" borderId="1" xfId="0" applyNumberFormat="1" applyFont="1" applyFill="1" applyBorder="1" applyAlignment="1">
      <alignment vertical="top"/>
    </xf>
    <xf numFmtId="4" fontId="2" fillId="2" borderId="1" xfId="0" applyNumberFormat="1" applyFont="1" applyFill="1" applyBorder="1" applyAlignment="1">
      <alignment horizontal="center" vertical="top"/>
    </xf>
    <xf numFmtId="4" fontId="2" fillId="2" borderId="1" xfId="0" applyNumberFormat="1" applyFont="1" applyFill="1" applyBorder="1"/>
    <xf numFmtId="4" fontId="2" fillId="2" borderId="1" xfId="0" applyNumberFormat="1" applyFont="1" applyFill="1" applyBorder="1" applyAlignment="1">
      <alignment vertical="top"/>
    </xf>
    <xf numFmtId="4" fontId="10" fillId="0" borderId="1" xfId="0" applyNumberFormat="1" applyFont="1" applyBorder="1" applyAlignment="1">
      <alignment horizontal="left" vertical="top" wrapText="1"/>
    </xf>
    <xf numFmtId="4" fontId="12" fillId="0" borderId="1" xfId="0" applyNumberFormat="1" applyFont="1" applyBorder="1" applyAlignment="1">
      <alignment vertical="top" wrapText="1"/>
    </xf>
    <xf numFmtId="4" fontId="10" fillId="2" borderId="1" xfId="0" applyNumberFormat="1" applyFont="1" applyFill="1" applyBorder="1" applyAlignment="1">
      <alignment vertical="top" wrapText="1"/>
    </xf>
    <xf numFmtId="4" fontId="10" fillId="3" borderId="1" xfId="0" applyNumberFormat="1" applyFont="1" applyFill="1" applyBorder="1" applyAlignment="1">
      <alignment vertical="top" wrapText="1"/>
    </xf>
    <xf numFmtId="4" fontId="10" fillId="0" borderId="1" xfId="0" applyNumberFormat="1" applyFont="1" applyBorder="1" applyAlignment="1">
      <alignment horizontal="left" vertical="top"/>
    </xf>
    <xf numFmtId="4" fontId="10" fillId="0" borderId="1" xfId="0" applyNumberFormat="1" applyFont="1" applyBorder="1" applyAlignment="1">
      <alignment vertical="top"/>
    </xf>
    <xf numFmtId="4" fontId="9" fillId="0" borderId="0" xfId="0" applyNumberFormat="1" applyFont="1"/>
    <xf numFmtId="4" fontId="10" fillId="0" borderId="0" xfId="0" applyNumberFormat="1" applyFont="1" applyFill="1"/>
    <xf numFmtId="4" fontId="10" fillId="0" borderId="0" xfId="0" applyNumberFormat="1" applyFont="1"/>
    <xf numFmtId="4" fontId="11" fillId="0" borderId="0" xfId="0" applyNumberFormat="1" applyFont="1"/>
    <xf numFmtId="4" fontId="11" fillId="0" borderId="0" xfId="0" applyNumberFormat="1" applyFont="1" applyAlignment="1">
      <alignment vertical="center"/>
    </xf>
    <xf numFmtId="4" fontId="10" fillId="0" borderId="1" xfId="0" applyNumberFormat="1" applyFont="1" applyFill="1" applyBorder="1" applyAlignment="1">
      <alignment horizontal="center" vertical="center" wrapText="1"/>
    </xf>
    <xf numFmtId="4" fontId="10"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top" wrapText="1"/>
    </xf>
    <xf numFmtId="4" fontId="10" fillId="2" borderId="1" xfId="0" applyNumberFormat="1" applyFont="1" applyFill="1" applyBorder="1" applyAlignment="1">
      <alignment horizontal="center" vertical="top"/>
    </xf>
    <xf numFmtId="4" fontId="10" fillId="2" borderId="1" xfId="0" applyNumberFormat="1" applyFont="1" applyFill="1" applyBorder="1" applyAlignment="1">
      <alignment horizontal="center" vertical="top" wrapText="1"/>
    </xf>
    <xf numFmtId="4" fontId="10" fillId="0" borderId="1" xfId="0" applyNumberFormat="1" applyFont="1" applyFill="1" applyBorder="1" applyAlignment="1">
      <alignment horizontal="center" vertical="top" wrapText="1"/>
    </xf>
    <xf numFmtId="4" fontId="10" fillId="0" borderId="1" xfId="0" applyNumberFormat="1" applyFont="1" applyFill="1" applyBorder="1" applyAlignment="1">
      <alignment vertical="top"/>
    </xf>
    <xf numFmtId="4" fontId="9" fillId="0" borderId="1" xfId="0" applyNumberFormat="1" applyFont="1" applyBorder="1" applyAlignment="1">
      <alignment horizontal="left" vertical="top" wrapText="1"/>
    </xf>
    <xf numFmtId="4" fontId="10" fillId="0" borderId="1" xfId="0" applyNumberFormat="1" applyFont="1" applyFill="1" applyBorder="1" applyAlignment="1">
      <alignment vertical="top" wrapText="1"/>
    </xf>
    <xf numFmtId="4" fontId="10" fillId="0" borderId="1" xfId="0" applyNumberFormat="1" applyFont="1" applyFill="1" applyBorder="1"/>
    <xf numFmtId="4" fontId="10" fillId="0" borderId="1" xfId="0" applyNumberFormat="1" applyFont="1" applyBorder="1"/>
    <xf numFmtId="4" fontId="9" fillId="0" borderId="0" xfId="0" applyNumberFormat="1" applyFont="1" applyAlignment="1">
      <alignment horizontal="left" vertical="top"/>
    </xf>
    <xf numFmtId="4" fontId="13" fillId="0" borderId="1" xfId="0" applyNumberFormat="1" applyFont="1" applyBorder="1" applyAlignment="1">
      <alignment horizontal="center" vertical="top"/>
    </xf>
    <xf numFmtId="4" fontId="10" fillId="0" borderId="1" xfId="0" applyNumberFormat="1" applyFont="1" applyFill="1" applyBorder="1" applyAlignment="1">
      <alignment horizontal="center" vertical="top"/>
    </xf>
    <xf numFmtId="4" fontId="2" fillId="0" borderId="1" xfId="0" applyNumberFormat="1" applyFont="1" applyFill="1" applyBorder="1" applyAlignment="1">
      <alignment horizontal="center" vertical="top"/>
    </xf>
    <xf numFmtId="4" fontId="2" fillId="0" borderId="1" xfId="0" applyNumberFormat="1" applyFont="1" applyFill="1" applyBorder="1" applyAlignment="1">
      <alignment vertical="top"/>
    </xf>
    <xf numFmtId="4" fontId="11" fillId="0" borderId="2" xfId="1" applyNumberFormat="1" applyFont="1" applyFill="1" applyBorder="1" applyAlignment="1">
      <alignment horizontal="center" vertical="center" wrapText="1"/>
    </xf>
    <xf numFmtId="4" fontId="11" fillId="0" borderId="5" xfId="1" applyNumberFormat="1" applyFont="1" applyFill="1" applyBorder="1" applyAlignment="1">
      <alignment horizontal="center" vertical="center" wrapText="1"/>
    </xf>
    <xf numFmtId="4" fontId="11" fillId="0" borderId="10" xfId="1"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11" fillId="0" borderId="4" xfId="1" applyNumberFormat="1" applyFont="1" applyFill="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1" fillId="0" borderId="1" xfId="1" applyNumberFormat="1" applyFont="1" applyFill="1" applyBorder="1" applyAlignment="1">
      <alignment horizontal="center" vertical="center" wrapText="1"/>
    </xf>
    <xf numFmtId="4" fontId="10" fillId="0" borderId="6"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2" fillId="0" borderId="1" xfId="0" applyNumberFormat="1" applyFont="1" applyBorder="1" applyAlignment="1"/>
    <xf numFmtId="4" fontId="4" fillId="0" borderId="3"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1" fillId="0" borderId="8" xfId="0" applyNumberFormat="1" applyFont="1" applyBorder="1" applyAlignment="1">
      <alignment horizontal="center" vertical="top" wrapText="1"/>
    </xf>
    <xf numFmtId="4" fontId="2" fillId="0" borderId="7" xfId="0" applyNumberFormat="1"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top" wrapText="1"/>
    </xf>
    <xf numFmtId="0" fontId="2" fillId="0" borderId="5" xfId="0" applyFont="1" applyBorder="1" applyAlignment="1">
      <alignment horizontal="center" vertical="top"/>
    </xf>
    <xf numFmtId="0" fontId="2" fillId="0" borderId="10" xfId="0" applyFont="1" applyBorder="1" applyAlignment="1">
      <alignment horizontal="center" vertical="top"/>
    </xf>
    <xf numFmtId="0" fontId="4" fillId="0" borderId="3" xfId="0" applyFont="1" applyBorder="1" applyAlignment="1">
      <alignment horizontal="center" vertical="top" wrapText="1"/>
    </xf>
    <xf numFmtId="0" fontId="2" fillId="0" borderId="4" xfId="0" applyFont="1" applyBorder="1" applyAlignment="1">
      <alignment horizontal="center" vertical="top"/>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RP_Planas/MRPP%202014-2020/Nauja%20redakcija/MRPP_nauja_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Bendra lentelė"/>
      <sheetName val="VRPP 1 lentelė"/>
      <sheetName val="VRPP 2 lentelė"/>
      <sheetName val="VRPP 3 lentelė"/>
      <sheetName val="VRPP 4 lentelė"/>
      <sheetName val="VRPP 5 lentelė"/>
      <sheetName val="VRPP 6 lentelė"/>
      <sheetName val="VRPP 7 lentelė"/>
    </sheetNames>
    <sheetDataSet>
      <sheetData sheetId="0">
        <row r="13">
          <cell r="N13">
            <v>2019</v>
          </cell>
          <cell r="O13">
            <v>2021</v>
          </cell>
          <cell r="Q13">
            <v>250606.6</v>
          </cell>
          <cell r="R13">
            <v>22112.34</v>
          </cell>
          <cell r="S13">
            <v>199107.46000000002</v>
          </cell>
        </row>
        <row r="14">
          <cell r="N14">
            <v>2018</v>
          </cell>
          <cell r="O14">
            <v>2020</v>
          </cell>
        </row>
        <row r="15">
          <cell r="N15">
            <v>2018</v>
          </cell>
          <cell r="O15">
            <v>2020</v>
          </cell>
        </row>
        <row r="17">
          <cell r="N17">
            <v>2018</v>
          </cell>
          <cell r="O17">
            <v>2019</v>
          </cell>
        </row>
        <row r="18">
          <cell r="N18">
            <v>2018</v>
          </cell>
          <cell r="O18">
            <v>2019</v>
          </cell>
        </row>
        <row r="19">
          <cell r="N19">
            <v>2018</v>
          </cell>
          <cell r="O19">
            <v>2020</v>
          </cell>
        </row>
        <row r="20">
          <cell r="N20">
            <v>2018</v>
          </cell>
          <cell r="O20">
            <v>2019</v>
          </cell>
        </row>
        <row r="21">
          <cell r="N21">
            <v>2018</v>
          </cell>
          <cell r="O21">
            <v>2020</v>
          </cell>
        </row>
        <row r="23">
          <cell r="N23">
            <v>2017</v>
          </cell>
          <cell r="O23">
            <v>2019</v>
          </cell>
        </row>
        <row r="24">
          <cell r="N24">
            <v>2018</v>
          </cell>
          <cell r="O24">
            <v>2020</v>
          </cell>
        </row>
        <row r="25">
          <cell r="N25">
            <v>2018</v>
          </cell>
          <cell r="O25">
            <v>2019</v>
          </cell>
        </row>
        <row r="26">
          <cell r="N26">
            <v>2017</v>
          </cell>
          <cell r="O26">
            <v>2020</v>
          </cell>
        </row>
        <row r="27">
          <cell r="N27">
            <v>2018</v>
          </cell>
          <cell r="O27">
            <v>2020</v>
          </cell>
        </row>
        <row r="31">
          <cell r="N31">
            <v>2017</v>
          </cell>
          <cell r="O31">
            <v>2019</v>
          </cell>
        </row>
        <row r="33">
          <cell r="N33">
            <v>2017</v>
          </cell>
          <cell r="O33">
            <v>2020</v>
          </cell>
        </row>
        <row r="34">
          <cell r="N34">
            <v>2017</v>
          </cell>
          <cell r="O34">
            <v>2019</v>
          </cell>
        </row>
        <row r="38">
          <cell r="N38">
            <v>2017</v>
          </cell>
          <cell r="O38">
            <v>2017</v>
          </cell>
        </row>
        <row r="39">
          <cell r="N39">
            <v>2017</v>
          </cell>
          <cell r="O39">
            <v>2019</v>
          </cell>
        </row>
        <row r="40">
          <cell r="N40">
            <v>2019</v>
          </cell>
          <cell r="O40">
            <v>2021</v>
          </cell>
        </row>
        <row r="41">
          <cell r="N41">
            <v>2017</v>
          </cell>
          <cell r="O41">
            <v>2019</v>
          </cell>
        </row>
        <row r="44">
          <cell r="N44">
            <v>2016</v>
          </cell>
          <cell r="O44">
            <v>2021</v>
          </cell>
        </row>
        <row r="45">
          <cell r="N45">
            <v>2016</v>
          </cell>
          <cell r="O45">
            <v>2019</v>
          </cell>
        </row>
        <row r="46">
          <cell r="N46">
            <v>2016</v>
          </cell>
          <cell r="O46">
            <v>2021</v>
          </cell>
        </row>
        <row r="47">
          <cell r="N47">
            <v>2016</v>
          </cell>
          <cell r="O47">
            <v>2017</v>
          </cell>
        </row>
        <row r="48">
          <cell r="N48">
            <v>2016</v>
          </cell>
          <cell r="O48">
            <v>2021</v>
          </cell>
        </row>
        <row r="50">
          <cell r="N50">
            <v>2019</v>
          </cell>
          <cell r="O50">
            <v>2019</v>
          </cell>
          <cell r="S50">
            <v>7296.54</v>
          </cell>
        </row>
        <row r="51">
          <cell r="N51">
            <v>2019</v>
          </cell>
          <cell r="O51">
            <v>2019</v>
          </cell>
          <cell r="S51">
            <v>9780.7199999999993</v>
          </cell>
        </row>
        <row r="52">
          <cell r="N52">
            <v>2019</v>
          </cell>
          <cell r="O52">
            <v>2020</v>
          </cell>
          <cell r="S52">
            <v>1455.24</v>
          </cell>
        </row>
        <row r="53">
          <cell r="N53">
            <v>2019</v>
          </cell>
          <cell r="O53">
            <v>2020</v>
          </cell>
          <cell r="S53">
            <v>3719.13</v>
          </cell>
        </row>
        <row r="54">
          <cell r="N54">
            <v>2019</v>
          </cell>
          <cell r="O54">
            <v>2020</v>
          </cell>
          <cell r="S54">
            <v>5516.78</v>
          </cell>
        </row>
        <row r="55">
          <cell r="N55">
            <v>2018</v>
          </cell>
          <cell r="O55">
            <v>2019</v>
          </cell>
          <cell r="S55">
            <v>7550.54</v>
          </cell>
        </row>
        <row r="56">
          <cell r="N56">
            <v>2019</v>
          </cell>
          <cell r="O56">
            <v>2021</v>
          </cell>
          <cell r="S56">
            <v>8408.6200000000008</v>
          </cell>
        </row>
        <row r="57">
          <cell r="N57">
            <v>2019</v>
          </cell>
          <cell r="O57">
            <v>2021</v>
          </cell>
          <cell r="S57">
            <v>2957.42</v>
          </cell>
        </row>
        <row r="58">
          <cell r="N58">
            <v>2018</v>
          </cell>
          <cell r="O58">
            <v>2021</v>
          </cell>
          <cell r="S58">
            <v>3145.25</v>
          </cell>
        </row>
        <row r="59">
          <cell r="N59">
            <v>2019</v>
          </cell>
          <cell r="O59">
            <v>2019</v>
          </cell>
          <cell r="S59">
            <v>1984.68</v>
          </cell>
        </row>
        <row r="60">
          <cell r="N60">
            <v>2019</v>
          </cell>
          <cell r="O60">
            <v>2021</v>
          </cell>
          <cell r="S60">
            <v>1991.51</v>
          </cell>
        </row>
        <row r="61">
          <cell r="N61">
            <v>2019</v>
          </cell>
          <cell r="O61">
            <v>2021</v>
          </cell>
          <cell r="S61">
            <v>1397.99</v>
          </cell>
        </row>
        <row r="62">
          <cell r="N62">
            <v>2019</v>
          </cell>
          <cell r="O62">
            <v>2021</v>
          </cell>
          <cell r="S62">
            <v>3703.77</v>
          </cell>
        </row>
        <row r="63">
          <cell r="N63">
            <v>2019</v>
          </cell>
          <cell r="O63">
            <v>2021</v>
          </cell>
          <cell r="S63">
            <v>16786.14</v>
          </cell>
        </row>
        <row r="64">
          <cell r="N64">
            <v>2019</v>
          </cell>
          <cell r="O64">
            <v>2021</v>
          </cell>
          <cell r="S64">
            <v>678.1</v>
          </cell>
        </row>
        <row r="65">
          <cell r="N65">
            <v>2019</v>
          </cell>
          <cell r="O65">
            <v>2021</v>
          </cell>
          <cell r="S65">
            <v>2129.85</v>
          </cell>
        </row>
        <row r="66">
          <cell r="N66">
            <v>2019</v>
          </cell>
          <cell r="O66">
            <v>2021</v>
          </cell>
          <cell r="S66">
            <v>1434.71</v>
          </cell>
        </row>
        <row r="67">
          <cell r="N67">
            <v>2019</v>
          </cell>
          <cell r="O67">
            <v>2019</v>
          </cell>
          <cell r="S67">
            <v>13916.23</v>
          </cell>
        </row>
        <row r="68">
          <cell r="N68">
            <v>2019</v>
          </cell>
          <cell r="O68">
            <v>2019</v>
          </cell>
          <cell r="S68">
            <v>2102</v>
          </cell>
        </row>
        <row r="69">
          <cell r="N69">
            <v>2019</v>
          </cell>
          <cell r="O69">
            <v>2020</v>
          </cell>
          <cell r="S69">
            <v>19289</v>
          </cell>
        </row>
        <row r="70">
          <cell r="N70">
            <v>2019</v>
          </cell>
          <cell r="O70">
            <v>2020</v>
          </cell>
          <cell r="S70">
            <v>2066</v>
          </cell>
        </row>
        <row r="71">
          <cell r="N71">
            <v>2019</v>
          </cell>
          <cell r="O71">
            <v>2019</v>
          </cell>
          <cell r="S71">
            <v>5602.48</v>
          </cell>
        </row>
        <row r="72">
          <cell r="N72">
            <v>2019</v>
          </cell>
          <cell r="O72">
            <v>2019</v>
          </cell>
          <cell r="S72">
            <v>3442.3</v>
          </cell>
        </row>
        <row r="73">
          <cell r="N73">
            <v>2019</v>
          </cell>
          <cell r="O73">
            <v>2019</v>
          </cell>
          <cell r="S73">
            <v>3995.85</v>
          </cell>
        </row>
        <row r="74">
          <cell r="N74">
            <v>2019</v>
          </cell>
          <cell r="O74">
            <v>2019</v>
          </cell>
          <cell r="S74">
            <v>1572.62</v>
          </cell>
        </row>
        <row r="75">
          <cell r="N75">
            <v>2019</v>
          </cell>
          <cell r="O75">
            <v>2019</v>
          </cell>
          <cell r="S75">
            <v>13682.38</v>
          </cell>
        </row>
        <row r="76">
          <cell r="N76">
            <v>2019</v>
          </cell>
          <cell r="O76">
            <v>2019</v>
          </cell>
          <cell r="S76">
            <v>1467.22</v>
          </cell>
        </row>
        <row r="78">
          <cell r="N78">
            <v>2018</v>
          </cell>
          <cell r="O78">
            <v>2021</v>
          </cell>
        </row>
        <row r="79">
          <cell r="N79">
            <v>2018</v>
          </cell>
          <cell r="O79">
            <v>2021</v>
          </cell>
        </row>
        <row r="80">
          <cell r="N80">
            <v>2018</v>
          </cell>
          <cell r="O80">
            <v>2021</v>
          </cell>
        </row>
        <row r="82">
          <cell r="N82">
            <v>2018</v>
          </cell>
          <cell r="O82">
            <v>2021</v>
          </cell>
        </row>
        <row r="83">
          <cell r="N83">
            <v>2018</v>
          </cell>
          <cell r="O83">
            <v>2020</v>
          </cell>
        </row>
        <row r="84">
          <cell r="N84">
            <v>2018</v>
          </cell>
          <cell r="O84">
            <v>2021</v>
          </cell>
        </row>
        <row r="85">
          <cell r="N85">
            <v>2018</v>
          </cell>
          <cell r="O85">
            <v>2021</v>
          </cell>
        </row>
        <row r="86">
          <cell r="N86">
            <v>2018</v>
          </cell>
          <cell r="O86">
            <v>2021</v>
          </cell>
        </row>
        <row r="91">
          <cell r="N91">
            <v>2019</v>
          </cell>
          <cell r="O91">
            <v>2021</v>
          </cell>
        </row>
        <row r="93">
          <cell r="N93">
            <v>2020</v>
          </cell>
          <cell r="O93">
            <v>2021</v>
          </cell>
        </row>
        <row r="95">
          <cell r="N95">
            <v>2018</v>
          </cell>
          <cell r="O95">
            <v>2020</v>
          </cell>
        </row>
        <row r="96">
          <cell r="N96">
            <v>2018</v>
          </cell>
          <cell r="O96">
            <v>2020</v>
          </cell>
        </row>
        <row r="97">
          <cell r="N97">
            <v>2018</v>
          </cell>
          <cell r="O97">
            <v>2020</v>
          </cell>
        </row>
        <row r="98">
          <cell r="N98">
            <v>2019</v>
          </cell>
          <cell r="O98">
            <v>2020</v>
          </cell>
        </row>
        <row r="99">
          <cell r="N99">
            <v>2017</v>
          </cell>
          <cell r="O99">
            <v>2020</v>
          </cell>
        </row>
        <row r="100">
          <cell r="N100">
            <v>2019</v>
          </cell>
          <cell r="O100">
            <v>2022</v>
          </cell>
        </row>
        <row r="101">
          <cell r="N101">
            <v>2018</v>
          </cell>
          <cell r="O101">
            <v>2021</v>
          </cell>
        </row>
        <row r="102">
          <cell r="N102">
            <v>2020</v>
          </cell>
          <cell r="O102">
            <v>2021</v>
          </cell>
        </row>
        <row r="104">
          <cell r="N104">
            <v>2019</v>
          </cell>
          <cell r="O104">
            <v>2021</v>
          </cell>
        </row>
        <row r="105">
          <cell r="N105">
            <v>2018</v>
          </cell>
          <cell r="O105">
            <v>2019</v>
          </cell>
        </row>
        <row r="106">
          <cell r="N106">
            <v>2018</v>
          </cell>
          <cell r="O106">
            <v>2020</v>
          </cell>
          <cell r="S106">
            <v>145175.66</v>
          </cell>
        </row>
        <row r="107">
          <cell r="N107">
            <v>2019</v>
          </cell>
          <cell r="O107">
            <v>2020</v>
          </cell>
        </row>
        <row r="108">
          <cell r="N108">
            <v>2019</v>
          </cell>
          <cell r="O108">
            <v>2019</v>
          </cell>
        </row>
        <row r="111">
          <cell r="N111">
            <v>2016</v>
          </cell>
          <cell r="O111">
            <v>2016</v>
          </cell>
        </row>
        <row r="114">
          <cell r="N114">
            <v>2017</v>
          </cell>
          <cell r="O114">
            <v>2020</v>
          </cell>
        </row>
        <row r="116">
          <cell r="N116">
            <v>2017</v>
          </cell>
          <cell r="O116">
            <v>2019</v>
          </cell>
        </row>
        <row r="118">
          <cell r="N118">
            <v>2016</v>
          </cell>
          <cell r="O118">
            <v>2019</v>
          </cell>
          <cell r="S118">
            <v>269918.12</v>
          </cell>
        </row>
        <row r="119">
          <cell r="N119">
            <v>2017</v>
          </cell>
          <cell r="O119">
            <v>2020</v>
          </cell>
          <cell r="S119">
            <v>653820.42000000004</v>
          </cell>
        </row>
        <row r="120">
          <cell r="N120">
            <v>2017</v>
          </cell>
          <cell r="O120">
            <v>2019</v>
          </cell>
          <cell r="S120">
            <v>456318.58</v>
          </cell>
        </row>
        <row r="121">
          <cell r="N121">
            <v>2017</v>
          </cell>
          <cell r="O121">
            <v>2020</v>
          </cell>
          <cell r="S121">
            <v>1442382.46</v>
          </cell>
        </row>
        <row r="122">
          <cell r="N122">
            <v>2017</v>
          </cell>
          <cell r="O122">
            <v>2020</v>
          </cell>
          <cell r="S122">
            <v>381061.87</v>
          </cell>
        </row>
        <row r="123">
          <cell r="N123">
            <v>2019</v>
          </cell>
          <cell r="O123">
            <v>2021</v>
          </cell>
          <cell r="S123">
            <v>45160.480000000003</v>
          </cell>
        </row>
        <row r="124">
          <cell r="N124">
            <v>2019</v>
          </cell>
          <cell r="O124">
            <v>2021</v>
          </cell>
          <cell r="S124">
            <v>91300</v>
          </cell>
        </row>
        <row r="125">
          <cell r="N125">
            <v>2019</v>
          </cell>
          <cell r="O125">
            <v>2023</v>
          </cell>
          <cell r="S125">
            <v>230721.6</v>
          </cell>
        </row>
        <row r="126">
          <cell r="N126">
            <v>2019</v>
          </cell>
          <cell r="O126">
            <v>2021</v>
          </cell>
          <cell r="S126">
            <v>274352.08</v>
          </cell>
        </row>
        <row r="128">
          <cell r="N128">
            <v>2017</v>
          </cell>
          <cell r="O128">
            <v>2018</v>
          </cell>
        </row>
        <row r="129">
          <cell r="N129">
            <v>2019</v>
          </cell>
          <cell r="O129">
            <v>2021</v>
          </cell>
        </row>
        <row r="130">
          <cell r="N130">
            <v>2017</v>
          </cell>
          <cell r="O130">
            <v>2019</v>
          </cell>
        </row>
        <row r="131">
          <cell r="N131">
            <v>2017</v>
          </cell>
          <cell r="O131">
            <v>2020</v>
          </cell>
        </row>
        <row r="132">
          <cell r="N132">
            <v>2019</v>
          </cell>
          <cell r="O132">
            <v>2021</v>
          </cell>
        </row>
        <row r="133">
          <cell r="N133">
            <v>2017</v>
          </cell>
          <cell r="O133">
            <v>2017</v>
          </cell>
        </row>
        <row r="134">
          <cell r="N134">
            <v>2018</v>
          </cell>
          <cell r="O134">
            <v>2020</v>
          </cell>
        </row>
        <row r="138">
          <cell r="N138">
            <v>2018</v>
          </cell>
          <cell r="O138">
            <v>2021</v>
          </cell>
        </row>
        <row r="139">
          <cell r="N139">
            <v>2016</v>
          </cell>
          <cell r="O139">
            <v>2017</v>
          </cell>
        </row>
        <row r="140">
          <cell r="N140">
            <v>2018</v>
          </cell>
          <cell r="O140">
            <v>2020</v>
          </cell>
        </row>
        <row r="141">
          <cell r="N141">
            <v>2018</v>
          </cell>
          <cell r="O141">
            <v>2020</v>
          </cell>
        </row>
        <row r="142">
          <cell r="N142">
            <v>2018</v>
          </cell>
          <cell r="O142">
            <v>2019</v>
          </cell>
        </row>
        <row r="143">
          <cell r="N143">
            <v>2018</v>
          </cell>
          <cell r="O143">
            <v>2020</v>
          </cell>
        </row>
        <row r="145">
          <cell r="N145">
            <v>2016</v>
          </cell>
          <cell r="O145">
            <v>2020</v>
          </cell>
        </row>
        <row r="147">
          <cell r="N147">
            <v>2018</v>
          </cell>
          <cell r="O147">
            <v>2020</v>
          </cell>
        </row>
        <row r="150">
          <cell r="N150">
            <v>2018</v>
          </cell>
          <cell r="O150">
            <v>2021</v>
          </cell>
        </row>
        <row r="151">
          <cell r="N151">
            <v>2018</v>
          </cell>
          <cell r="O151">
            <v>2020</v>
          </cell>
        </row>
        <row r="152">
          <cell r="N152">
            <v>2018</v>
          </cell>
          <cell r="O152">
            <v>2020</v>
          </cell>
        </row>
        <row r="153">
          <cell r="N153">
            <v>2018</v>
          </cell>
          <cell r="O153">
            <v>2020</v>
          </cell>
        </row>
        <row r="154">
          <cell r="N154">
            <v>2019</v>
          </cell>
          <cell r="O154">
            <v>2020</v>
          </cell>
        </row>
        <row r="155">
          <cell r="N155">
            <v>2018</v>
          </cell>
          <cell r="O155">
            <v>2021</v>
          </cell>
        </row>
        <row r="162">
          <cell r="N162">
            <v>2018</v>
          </cell>
          <cell r="O162">
            <v>2020</v>
          </cell>
        </row>
      </sheetData>
      <sheetData sheetId="1"/>
      <sheetData sheetId="2">
        <row r="14">
          <cell r="E14" t="str">
            <v xml:space="preserve"> Projekto įgyvendinimo metu numatoma atlikti  Pilviškių „Santakos“ gimnazijos ikimokyklinio ugdymo skyriaus pastato, esančio Pilviškių miestelyje, Vilkaviškio rajono savivaldybėje, vidaus patalpų rangos darbus bei įsigyti  ikimokykliniam ir priešmokykliniam ugdymui būtinas ugdymo priemones, baldus, reikalingą įrangą. 
</v>
          </cell>
        </row>
        <row r="15">
          <cell r="E15" t="str">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ell>
        </row>
        <row r="17">
          <cell r="E17" t="str">
            <v xml:space="preserve">Projekto įgyvendinimo metu numatoma modernizuoti Kalvarijos gimnazijos vidaus patalplas (sporto salę), esančias J. Basanavičiaus g. 16, Kalvarijos mieste,  bei modernizuotas patalpas aprūpinti reikalinga įranga ir baldais. 
</v>
          </cell>
        </row>
        <row r="18">
          <cell r="E18" t="str">
            <v xml:space="preserve"> Projekto įgyvendinimo metu numatoma atlikti Plutiškių gimnazijos pastato, esančio Mokyklos g. 4, Plutiškių k., Kazlų Rūdos sav., vidaus erdvių (sporto-aktų salės, treniruoklių salės įrengimas, modernizuotas technologijų kabinetas) modernizavimą bei aprūpinti reikalinga įranga.
</v>
          </cell>
        </row>
        <row r="19">
          <cell r="E19" t="str">
            <v xml:space="preserve"> Projekto įgyvendinimo metu numatoma modernizuoti Vilkaviškio „Aušros“gimnazijos vidaus patalpas, esančias Vienybės g. 52, Vilkaviškyje, bei įsigyti reikiamą  įrangą ir baldus. 
</v>
          </cell>
        </row>
        <row r="20">
          <cell r="E20" t="str">
            <v xml:space="preserve">
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ell>
        </row>
        <row r="21">
          <cell r="E21" t="str">
            <v xml:space="preserve">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
</v>
          </cell>
        </row>
        <row r="23">
          <cell r="E23" t="str">
            <v>Projekto įgyvendinimo metu numatoma modernizuoti Marijampolės moksleivių kūrybos centro padalinio, esančio R. Juknevičiaus g. 28, Marijampolėje, infrastruktūrą ir aprūpinti patalpas nauja būtiniausia neformalaus vaikų švietimo programoms vykdyti įranga ir baldais.</v>
          </cell>
        </row>
        <row r="24">
          <cell r="E24" t="str">
            <v>Projekto įgyvendinimo metu numatoma modernizuoti  Kalvarijos meno mokyklos, esančios adresu Vytauto g. 11, Kalvarija, vidaus patalpas bei įsigyti šiuolaikiškius instrumentus, ugdymo priemones, kompiuterinę įrangą ir baldus.</v>
          </cell>
        </row>
        <row r="25">
          <cell r="E25" t="str">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ell>
        </row>
        <row r="26">
          <cell r="E26" t="str">
            <v xml:space="preserve">Projekto įgyvendinimo metu numatoma modernizuoti Vilkaviškio vaikų ir jaunimo centro, esančio Vytauto g. 26, Vilkaviškyje, vidaus patalpas bei įsigyti reikalingą įrangą ir baldus vykdyti neformalaus ugdymo veiklai.
</v>
          </cell>
        </row>
        <row r="27">
          <cell r="E27" t="str">
            <v xml:space="preserve">Projekto metu numatoma suremontuoti Šakių rajono meno mokyklos ir Šakių rajono savivaldybės jaunimo kūrybos ir sporto centro patalpas bei įsigyti reikiamą įrangą. </v>
          </cell>
        </row>
        <row r="31">
          <cell r="E31" t="str">
            <v xml:space="preserve">Įgyvendinant projektą bus atlikti kultūros paveldo objekto – pastato, esančio Atgimimo g.5, Kazlų Rūdoje – tvarkybos ir rekonstrukcijos bei aplinkos sutvarkymo darbai bei įsigytama įranga reikalinga muziejinei, edukacinei ir kitoms kultūrinėms veikloms vykdyti.
</v>
          </cell>
        </row>
        <row r="33">
          <cell r="E33" t="str">
            <v>Projekto įgyvendinimo metu bus atlikti pastato, esančio Laisvės g. 2 Kalvarijoje, rekonstrukcijos darbai bei įsigyta ir sumontuota įranga bei baldai būtini kultūrinėms paslaugoms teikti.</v>
          </cell>
        </row>
        <row r="34">
          <cell r="E34" t="str">
            <v>Projekto įgyvendinimo metu numatoma rekonstruoti Marijampolės Petro Kriaučiūno viešosios bibliotekos pastatą, esantį  Vytauto g. 22, Marijampolėje, bei įsigyti įrangos ir baldų komplektą bibliotekos paslaugoms teikti.</v>
          </cell>
        </row>
        <row r="38">
          <cell r="E38" t="str">
            <v xml:space="preserve">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
</v>
          </cell>
        </row>
        <row r="39">
          <cell r="E39" t="str">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ell>
        </row>
        <row r="40">
          <cell r="E40" t="str">
            <v xml:space="preserve">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
</v>
          </cell>
        </row>
        <row r="41">
          <cell r="E41" t="str">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ell>
        </row>
        <row r="44">
          <cell r="E44" t="str">
            <v>Projekto įgyvendinimo metu bus įsigyjami 23 butai Šakių rajone.</v>
          </cell>
        </row>
        <row r="45">
          <cell r="E45" t="str">
            <v xml:space="preserve"> Projekto įgyvendinimo metu numatoma atlikti gyvenamojo pastato, esančio Vytauto g. 49, Marijampolėje, atnaujinimo (modernizavimo) ir kapitalinio remonto darbus, įrengiant jame 69 socialinius būstus bei įsigyti būtiną įrangą ( 69 vnt. elektrines virykles su orkaitėmis).
</v>
          </cell>
        </row>
        <row r="46">
          <cell r="E46" t="str">
            <v>Projekto metu planuojama įsigyti 20 socialinių būstų bei jiems būtina įranga (20 vnt. viryklių su orkaitėmis).</v>
          </cell>
        </row>
        <row r="47">
          <cell r="E47" t="str">
            <v xml:space="preserve"> Projekto įgyvendinimo metu numatoma įsigyti 14 socialinių būstų Kazlų Rūdos savivaldybėje bei jiems būtiną įrangą (elektrines virykles su orkaitėmis).</v>
          </cell>
        </row>
        <row r="48">
          <cell r="E48" t="str">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ell>
        </row>
        <row r="50">
          <cell r="E50" t="str">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ell>
        </row>
        <row r="51">
          <cell r="E51" t="str">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ell>
        </row>
        <row r="52">
          <cell r="E52" t="str">
            <v>Projekto įgyvendinimo metu planuojama įsigyti būtiną medicininę įrangą.</v>
          </cell>
        </row>
        <row r="53">
          <cell r="E53" t="str">
            <v>Projekto įgyvendinimo metu planuojama įsigyti būtiną medicininę įrangą bei tikslinę transporto priemonę – automobilį.</v>
          </cell>
        </row>
        <row r="54">
          <cell r="E54" t="str">
            <v xml:space="preserve">Projekto metu planuojama įsigyti tikslinę transporto priemonę, medicininę, kompiuterinę įrangą ir baldus bei patalpas pritaikyti neįgaliųjų poreikiams - įrengti keltuvą tarp klinikos aukštų.
</v>
          </cell>
        </row>
        <row r="55">
          <cell r="E55" t="str">
            <v xml:space="preserve">Projekto įgyvendinimo metu bus įsigyjama tikslinė transporto priemonė. </v>
          </cell>
        </row>
        <row r="56">
          <cell r="E56" t="str">
            <v>Projekto įgyvendinimo metu bus įsigyjamas kraujo analizatorius ir tikslinė transporto priemonė.</v>
          </cell>
        </row>
        <row r="57">
          <cell r="E57" t="str">
            <v xml:space="preserve">Projekto įgyvendinimo metu planuojama modernizuoti įstaigos infrastruktūrą bei įsigyti būtiną medicininę įrangą ir kompiuterinę įrangą. </v>
          </cell>
        </row>
        <row r="58">
          <cell r="E58" t="str">
            <v>Projekto įgyvendinimo metu bus įsigyjama medicininė įranga.</v>
          </cell>
        </row>
        <row r="59">
          <cell r="E59" t="str">
            <v>Projekto įgyvendinimo metu bus įsigyjama medicininė ir kompiuterinė įranga.</v>
          </cell>
        </row>
        <row r="60">
          <cell r="E60" t="str">
            <v xml:space="preserve">Projekto įgyvendinimo metu bus įsigyjama medicininė ir odontologinė įranga.
</v>
          </cell>
        </row>
        <row r="61">
          <cell r="E61" t="str">
            <v>Projekto įgyvendinimo metu numatoma atlikti šildymo sistemos ir tualeto patalpos remonto darbus, adresu Kęstučio g. 16, Liudvinavas, bei įsigyti reikiamą įrangą.</v>
          </cell>
        </row>
        <row r="62">
          <cell r="E62" t="str">
            <v>Projekto įgyvendinimo metu bus įsigyjama medicininė įranga.</v>
          </cell>
        </row>
        <row r="63">
          <cell r="E63" t="str">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ell>
        </row>
        <row r="64">
          <cell r="E64" t="str">
            <v>Projekto metu bus įsigyta medicininė ir kompiuterinė įranga bei baldai.</v>
          </cell>
        </row>
        <row r="65">
          <cell r="E65" t="str">
            <v>Projekto įgyvendinimo metu  bus atlikti pastato, esančio, Kosmonautų g. 55 a, Marijampolėje, remonto darbai bei įsigyta reikiama medicininė, kompiuterinė įranga ir baldai.</v>
          </cell>
        </row>
        <row r="66">
          <cell r="E66" t="str">
            <v xml:space="preserve">Projekto įgyvendinimo metu bus įsigyjama kompiuterinė ir medicininė įranga bei reikiami baldai.  
</v>
          </cell>
        </row>
        <row r="67">
          <cell r="E67" t="str">
            <v xml:space="preserve">Projekto įgyvendinimo metu bus įsigyjama tikslinė transporto priemonė. </v>
          </cell>
        </row>
        <row r="68">
          <cell r="E68" t="str">
            <v>Projekto įgyvendinimo metu bus įsigyjama medicininė ir kompiuterinė įranga.</v>
          </cell>
        </row>
        <row r="69">
          <cell r="E69" t="str">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ell>
        </row>
        <row r="70">
          <cell r="E70" t="str">
            <v xml:space="preserve">Projekto įgyvendinimo metu numatoma įsigyti įrangą ir tikslinę transporto priemonę bei įrengti priklausomybės nuo opioidų pakaitinio gydymo kabinetą ir  įsigyti jam reikalingą įrangą ir baldus. </v>
          </cell>
        </row>
        <row r="71">
          <cell r="E71" t="str">
            <v>Projekto įgyvendinimo metu bus atlikti VšĮ Kybartų PSPC patalpų, esančių Tarybų g. 4, Kybartuose, vidaus patalpų remonto darbai bei įsigyjama medicininė ir kompiuterinė įranga.</v>
          </cell>
        </row>
        <row r="72">
          <cell r="E72" t="str">
            <v>Projekto įgyvendinimo metu  bus įsigyta medicininė, kompiuterinė įranga ir baldai bei tikslinė transporto priemonė.</v>
          </cell>
        </row>
        <row r="73">
          <cell r="E73" t="str">
            <v>Projekto metu planuojama atnaujinti įstaigos infrastruktūrą, remontuojant patalpas bei įsigyjant būtiną medicininę įrangą.</v>
          </cell>
        </row>
        <row r="74">
          <cell r="E74" t="str">
            <v xml:space="preserve">Projekto metu planuojamas įsigyti reikiamą medicininę įrangą  ir tikslinę transporto priemonę. 
</v>
          </cell>
        </row>
        <row r="75">
          <cell r="E75" t="str">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ell>
        </row>
        <row r="76">
          <cell r="E76" t="str">
            <v>Projekto įgyvendinimo metu  bus įsigyjama transporto priemonė ir medicininė įranga.</v>
          </cell>
        </row>
        <row r="78">
          <cell r="E78" t="str">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ell>
        </row>
        <row r="79">
          <cell r="E79" t="str">
            <v xml:space="preserve">Projekto įgyvendinimo metu numatoma organizuoti edukacinius renginius Vilkaviškio r. sav. gyventojoms, teikti konsultacijas bei aktualią su sveikata susijusią informaciją. 
</v>
          </cell>
        </row>
        <row r="80">
          <cell r="E80" t="str">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ell>
        </row>
        <row r="82">
          <cell r="E82" t="str">
            <v xml:space="preserve">Projekto įgyvendinimo metu numatoma teikti ambulatorines asmens sveikatos priežiūros priemones (maisto talonus) tuberkulioze sergantiesiems asmenisms bei kompensuoti  DOTS kabineto darbuotojo darbo užmokesčio, transporto išlaidas.
</v>
          </cell>
        </row>
        <row r="83">
          <cell r="E83" t="str">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ell>
        </row>
        <row r="84">
          <cell r="E84" t="str">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ell>
        </row>
        <row r="85">
          <cell r="E85"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86">
          <cell r="E86"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91">
          <cell r="E91" t="str">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ell>
        </row>
        <row r="93">
          <cell r="E93" t="str">
            <v>Įgyvendinanat projektą bus įsigytos naujos ekologiškos viešojo transporto priemonės.</v>
          </cell>
        </row>
        <row r="95">
          <cell r="E95" t="str">
            <v xml:space="preserve"> Projekto įgrvendinimo metu numatomas Vilkaviškio miesto Vilniaus gatvės rekonstravimas ir pėsčiųjų tako įrengimas Vilkaviškio miesto Rūtų gatvėje.</v>
          </cell>
        </row>
        <row r="96">
          <cell r="E96" t="str">
            <v>Projekto metu numatoma rekonstruoti Vilkaviškio miesto J. Janonio gatvę. Siekiant padidinti eismo saugumą numatoma pakeisti esamus šviestuvus į naujus, įrengti kelio ženklus, atlikti ženklinimą ir įrengti perėją su greitį ribojančiais kalneliais.</v>
          </cell>
        </row>
        <row r="97">
          <cell r="E97" t="str">
            <v>Projekto metu numatoma rekonstruoti Vilkaviškio miesto Kęstučio ir Maironio gatvių atkarpas. Siekiant padidinti eismo saugumą numatoma pakeisti esamus šviestuvus į naujus, įrengti kelio ženklus, atlikti ženklinimą, įrengti perėją bei kitas priemones.</v>
          </cell>
        </row>
        <row r="98">
          <cell r="E98" t="str">
            <v>Projekto metu numatoma rekonstruoti Kalvarijos miesto Laisvės gatvės atkarpą (važiuojamosios dalies būklės gerinimas, šaligatvių, įvažiavimų, drenažo sistemų modernizavimas, pėsčiųjų perėjos, pėsčiųjų ir dviračių takų įrengimas, apšvietimo sistemos modernizavimas, kitų eismo saugumo priemonių diegimas).</v>
          </cell>
        </row>
        <row r="99">
          <cell r="E99" t="str">
            <v xml:space="preserve">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
</v>
          </cell>
        </row>
        <row r="100">
          <cell r="E100" t="str">
            <v>Projekto įgyvendinimo metu planuojamas eismo saugos priemonių diegimas bei Šakių mieste esančių  L. Giros g., Medžiotojų g.  Jazminų g. modernizavimas.</v>
          </cell>
        </row>
        <row r="101">
          <cell r="E101" t="str">
            <v>Projekto įgebdinimo metu planuojama rekostruoti Kauno gatvės dalį (gatvės apšvietimo įrengimas; gatvės važiuojamosios dalies rekonstrukcija; lygiagrečių gatvei automobilių stovėjimo vietų įrengimas; pėsčiųjų ir dviračių tako abejose rekonstruojamos Kauno g. dalies pusėse įrengimas; viešojo transporto stotelių ir kitos mažosios architektūros (viešojo transporto keleivių paviljonai, suoliukai ir šiukšliadėžės paviljonuose) įrengimas; inžinerinių eismo saugumą gerinančių priemonių įrengimas)  ir Kempingo gatvę (gatvės dangos - asfalto – įrengimas; sankryžų ir nuovažų, kelkraščių įrengimas; pralaidų įrengimas; eismo organizavimo priemonių įrengimas).</v>
          </cell>
        </row>
        <row r="102">
          <cell r="E102" t="str">
            <v xml:space="preserve">Įgyvendinant projektą planuojama nutiesti naują Šiaurės g. atkarpą nuo Vienybės g. iki Pilviškių g. Atkarpos tiesimo metu numatoma įrengti gatvės dangą ir šaligatvius, taip pat įrengti atkarpos apšvietimo ir lietaus nuotekų tinklus. </v>
          </cell>
        </row>
        <row r="104">
          <cell r="E104" t="str">
            <v xml:space="preserve">Įgyvendinant projektą siekiama rekonstruoti susidėvėjusią, palei Šešupę einančią, pėsčiųjų tako atkarpą Pašešupio parko ribose, siekiant ją pritaikyti pėsčiųjų ir dviračių eismui, geresniam ir aplinkai draugiškam susisiekimui. </v>
          </cell>
        </row>
        <row r="105">
          <cell r="E105" t="str">
            <v>Projekto metu planuojama įrengti pėsčiųjų taką nuo Lauko gatvės iki Radastų gatvės Vilkaviškio mieste.</v>
          </cell>
        </row>
        <row r="106">
          <cell r="E106" t="str">
            <v xml:space="preserve">Projekto metu planuojama įrengti pėsčiųjų ir dviračių taką Kazlų Rūda – naujosios miesto kapinės, nuo kelio dangos jį atskiriant vejos juosta, įrengiant ženklinimą, apšvietimą. </v>
          </cell>
        </row>
        <row r="107">
          <cell r="E107" t="str">
            <v xml:space="preserve">Projekto vykdymo metu bus įrengtas naujas pėsčiųjų ir dviračių takas tarp V. Kudirkos ir Kęstučio gatvių, Šakiuose. 
</v>
          </cell>
        </row>
        <row r="108">
          <cell r="E108" t="str">
            <v xml:space="preserve">Pėsčiųjų ir dviračių tako su apšvietimu įrengimas Dariaus ir Girėno g., Kalvarijos mieste </v>
          </cell>
        </row>
        <row r="114">
          <cell r="E114" t="str">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ell>
        </row>
        <row r="116">
          <cell r="E116" t="str">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ell>
        </row>
        <row r="118">
          <cell r="E118" t="str">
            <v xml:space="preserve">Projekto įgyvendinimo metu numatoma nutiesti  nuotekų (Ąžuolų Būdoje, Antanave, Kazlų Rūdoje) ir vandentiekio tinklus (Ąžuolų Būdoje, Antanave, Plutiškėse) bei rekonstruoti vandentiekio tinklus (Bagotojoje, Kazlų Rūdoje) Kazlų Rūdos savivaldybėje. </v>
          </cell>
        </row>
        <row r="119">
          <cell r="E119" t="str">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ell>
        </row>
        <row r="120">
          <cell r="E120" t="str">
            <v>Projekto įgyvendinimo metu numatomas geriamojo vandens tiekimo ir nuotekų tvarkymo sistemų renovavimas ir plėtra Kalvarijos mieste bei vandens gerinimo įrenginių statyba Kalvarijos mieste ir Jungėnų kaime.</v>
          </cell>
        </row>
        <row r="121">
          <cell r="E121" t="str">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ell>
        </row>
        <row r="122">
          <cell r="E122" t="str">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ell>
        </row>
        <row r="123">
          <cell r="E123" t="str">
            <v xml:space="preserve">Projekto įgyvendinimo metu planuojama nutiesti naujus vandentiekio ir nuotekų tinklus Ąžuolų Būdoje, Antanave, Plutiškėse, Kazlų Rūdoje bei rekonstruoti vandentiekio tinklus Kazlų Rūdoje ir Bagotojoje.
</v>
          </cell>
        </row>
        <row r="124">
          <cell r="E124" t="str">
            <v>Projekto įgyvendinimo metu numatoma vandens gerinimo įrenginių statyba Kalvarijos savivaldybės Liubavo ir Sangrūdos kaimuose.</v>
          </cell>
        </row>
        <row r="125">
          <cell r="E125" t="str">
            <v>Projekto įgyvendinimo metu numatoma nuotekų tinklų statyba Gudeliuose, nuotekų valymo įrenginių statyba Gudeliuose bei vandens tiekimo ir nuotekų tvarkymo infrastruktūros inventorizacija UAB „Sūduvos vandenys“ aptarnaujamoje teritorijoje.</v>
          </cell>
        </row>
        <row r="126">
          <cell r="E126" t="str">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ell>
        </row>
        <row r="128">
          <cell r="E128" t="str">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ell>
        </row>
        <row r="129">
          <cell r="E129" t="str">
            <v xml:space="preserve">Projekto metu bus sutvarkomos teritorijos, esančios Kazlų Rūdos mieste tarp M. Valančiaus g., J. Basanavičiaus g. ir Taikos g. ir S. Daukanto g. 7A, bei įsigyjamas traktoriukas - žoliapjovė.
</v>
          </cell>
        </row>
        <row r="130">
          <cell r="E130" t="str">
            <v xml:space="preserve">Projekto metu bus likviduojami kraštovaizdį darkantys, bešeimininkiai apleisti pastatai, sutvarkoma teritorija.  </v>
          </cell>
        </row>
        <row r="131">
          <cell r="E131" t="str">
            <v xml:space="preserve">Įgyvendinant projektą bus formuojamas kraštovaizdis ir gerinama   ekologinė būklė Šešupės senslėnio teritorijoje Kalvarijos mieste bei įsigyjama įranga ir (ar) inventorius, skirtas sutvarkytos teritorijos priežiūrai. </v>
          </cell>
        </row>
        <row r="132">
          <cell r="E132" t="str">
            <v xml:space="preserve">Projekto metu bus likviduojami kraštovaizdį darkantys, bešeimininkiai apleisti pastatai, sutvarkoma teritorija.  </v>
          </cell>
        </row>
        <row r="133">
          <cell r="E133" t="str">
            <v>Įgyvendinant projektą planuojama koreguoti Šakių miesto su priemiesčiais bendrąjį planą su GIS sistema.</v>
          </cell>
        </row>
        <row r="134">
          <cell r="E134" t="str">
            <v>Projekto metu bus tvarkomos gamtinio karkaso teritorijos ir  formuojamas kraštovaizdis.</v>
          </cell>
        </row>
        <row r="138">
          <cell r="E138" t="str">
            <v>Projekto įgyvendinimo metu planuojama sukurti Vilkaviškio miesto rekreacinę teritoriją prie Šeimenos upės nuo Vytauto g. iki Nepriklausomybės g. bei kompleksiškai sutvarkyti jos prieigas.</v>
          </cell>
        </row>
        <row r="139">
          <cell r="E139" t="str">
            <v>Projekto įgyvendinimo metu planuojama atnaujinti Vilkaviškio miesto centrinę J. Basanavičiaus aikštę ir jos prieigas.</v>
          </cell>
        </row>
        <row r="140">
          <cell r="E140" t="str">
            <v>Projekto įgyvendinimo metu planuojama sutvarkyti Vilkaviškio miesto viešąsias teritorijas prie Vilkaviškio kultūros centro ir Vilkaviškio vaikų ir jaunimo centro.</v>
          </cell>
        </row>
        <row r="141">
          <cell r="E141" t="str">
            <v>Vilkaviškio miesto sodo, esančio tarp Šeimenos upelio,  Vytauto g., Rimgaudo g., J. Basanavičiaus g., viešųjų erdvių modernizavimas.</v>
          </cell>
        </row>
        <row r="142">
          <cell r="E142" t="str">
            <v>Atnaujinti Kalvarijos miesto centrinės dalies infrastruktūrą.</v>
          </cell>
        </row>
        <row r="143">
          <cell r="E143" t="str">
            <v>Projekto įgyvendinimo metu planuojama sutvarkyti J. Basanavičiaus aikštės prieigas.</v>
          </cell>
        </row>
        <row r="150">
          <cell r="E150" t="str">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ell>
        </row>
        <row r="151">
          <cell r="E151" t="str">
            <v>Įgyvendinant projektą  A. Tatarės g. esančiuose žemės sklypuose  bus įrengtos/sutvarkytos viešosios erdvės bei atlikta Lukšių miesto kultūros namų pastato A. Tatarės g. 39 (pastato  dalies (rūsio patalpų) konversija, pritaikant jas bendruomenės poreikiams.</v>
          </cell>
        </row>
        <row r="152">
          <cell r="E152" t="str">
            <v>Projekto įgyvendinimo metu bus sutvarkomos Kudirkos Naumiesčio miesto dalies viešosios erdvės, pastatomas viešasis tualetas, įrengiama sporto aikštelė, sutvarkomos nenaudojamos patalpos ir pritaikomos bendruomenės poreikiams.</v>
          </cell>
        </row>
        <row r="153">
          <cell r="E153" t="str">
            <v>Projekto įgyvendinimo metu numatoma atlikti Pilviškių miestelio atviros viešosios erdvės urbanistinės infrastruktūros atnaujinimą.</v>
          </cell>
        </row>
        <row r="154">
          <cell r="E154" t="str">
            <v>Įgyvendinant projektą bus tvarkomos Kybartų miesto viešosios erdvės bei remontuojamos Kybartų kultūros centro vidaus patalpos, pritaikant patalpas tikslinės teritorijos bendruomenės poreikiams bei veikloms.</v>
          </cell>
        </row>
        <row r="155">
          <cell r="E155" t="str">
            <v>Projekto įgyvendinimo metu bus atliekamas Virbalio miestelio turgaus aikštės, Gedimino g.,  bei Virbalio miestelio parko teritorijos, Vilniaus g., atnaujinimas.</v>
          </cell>
        </row>
        <row r="162">
          <cell r="E162" t="str">
            <v xml:space="preserve">Projekto įgyvendinimo metu numatoma pagerinti paslaugų ir asmenų aptarnavimo kokybę Marijampolės savivaldybės administracijoje ir Marijampolės socialinės pagalbos centre. </v>
          </cell>
        </row>
      </sheetData>
      <sheetData sheetId="3"/>
      <sheetData sheetId="4"/>
      <sheetData sheetId="5">
        <row r="11">
          <cell r="C11" t="str">
            <v>R04-7705-230000-7051</v>
          </cell>
          <cell r="D11" t="str">
            <v>Ikimokyklinio ugdymo paslaugų plėtra Kazlų Rūdoje</v>
          </cell>
          <cell r="E11" t="str">
            <v>Kazlų Rūdos savivaldybės administracija</v>
          </cell>
          <cell r="F11" t="str">
            <v>Švietimo ir mokslo ministerija</v>
          </cell>
          <cell r="G11" t="str">
            <v>Kazlų Rūdos savivaldybė</v>
          </cell>
          <cell r="H11" t="str">
            <v xml:space="preserve">09.1.3-CPVA-R-705 </v>
          </cell>
          <cell r="I11" t="str">
            <v>R</v>
          </cell>
          <cell r="K11" t="str">
            <v>pagr.</v>
          </cell>
        </row>
        <row r="12">
          <cell r="B12" t="str">
            <v>1.1.1.1.2</v>
          </cell>
          <cell r="C12" t="str">
            <v>R04-7705-230000-7052</v>
          </cell>
          <cell r="D12" t="str">
            <v>Pilviškių „Santakos“ gimnazijos ikimokyklinio ugdymo pastato  modernizavimas</v>
          </cell>
          <cell r="E12" t="str">
            <v>Vilkaviškio rajono savivaldybės administracija</v>
          </cell>
          <cell r="F12" t="str">
            <v>Švietimo ir mokslo ministerija</v>
          </cell>
          <cell r="G12" t="str">
            <v>Vilkaviškio rajono savivaldybė</v>
          </cell>
          <cell r="H12" t="str">
            <v xml:space="preserve">09.1.3-CPVA-R-705 </v>
          </cell>
          <cell r="I12" t="str">
            <v>R</v>
          </cell>
          <cell r="J12" t="str">
            <v>-</v>
          </cell>
          <cell r="K12" t="str">
            <v>pagr.</v>
          </cell>
          <cell r="M12">
            <v>25978.07</v>
          </cell>
          <cell r="N12">
            <v>25978.06</v>
          </cell>
          <cell r="Q12">
            <v>294418.05</v>
          </cell>
        </row>
        <row r="13">
          <cell r="B13" t="str">
            <v>1.1.1.1.3</v>
          </cell>
          <cell r="C13" t="str">
            <v>R04-7705-230000-7053</v>
          </cell>
          <cell r="D13" t="str">
            <v>Marijampolės vaikų lopšelio-darželio „Rasa“ modernizavimas</v>
          </cell>
          <cell r="E13" t="str">
            <v>Marijampolės savivaldybės administracija</v>
          </cell>
          <cell r="F13" t="str">
            <v>Švietimo ir mokslo ministerija</v>
          </cell>
          <cell r="G13" t="str">
            <v>Marijampolės savivaldybė</v>
          </cell>
          <cell r="H13" t="str">
            <v xml:space="preserve">09.1.3-CPVA-R-705 </v>
          </cell>
          <cell r="I13" t="str">
            <v>R</v>
          </cell>
          <cell r="K13" t="str">
            <v>pagr.</v>
          </cell>
          <cell r="M13">
            <v>29303.33</v>
          </cell>
          <cell r="N13">
            <v>29303.32</v>
          </cell>
          <cell r="Q13">
            <v>332104.34999999998</v>
          </cell>
        </row>
        <row r="15">
          <cell r="B15" t="str">
            <v>1.1.1.2.1</v>
          </cell>
          <cell r="C15" t="str">
            <v>R04-7724-220000-7241</v>
          </cell>
          <cell r="D15" t="str">
            <v>Ugdymo kokybės gerinimas Kalvarijos gimnazijoje</v>
          </cell>
          <cell r="E15" t="str">
            <v>Kalvarijos savivaldybės administracija</v>
          </cell>
          <cell r="F15" t="str">
            <v>Švietimo ir mokslo ministerija</v>
          </cell>
          <cell r="G15" t="str">
            <v>Kalvarijos
savivaldybė</v>
          </cell>
          <cell r="H15" t="str">
            <v>09.1.3-CPVA-R-724</v>
          </cell>
          <cell r="I15" t="str">
            <v>R</v>
          </cell>
          <cell r="K15" t="str">
            <v>pagr.</v>
          </cell>
          <cell r="M15">
            <v>8284.77</v>
          </cell>
          <cell r="N15">
            <v>8284.76</v>
          </cell>
          <cell r="Q15">
            <v>93894</v>
          </cell>
        </row>
        <row r="16">
          <cell r="B16" t="str">
            <v>1.1.1.2.2</v>
          </cell>
          <cell r="C16" t="str">
            <v>R04-7724-220000-7242</v>
          </cell>
          <cell r="D16" t="str">
            <v>Ugdymo veiklos kokybės gerinimas Plutiškių gimnazijoje</v>
          </cell>
          <cell r="E16" t="str">
            <v>Kazlų Rūdos savivaldybės administracija</v>
          </cell>
          <cell r="F16" t="str">
            <v>Švietimo ir mokslo ministerija</v>
          </cell>
          <cell r="G16" t="str">
            <v>Kazlų Rūdos savivaldybė</v>
          </cell>
          <cell r="H16" t="str">
            <v>09.1.3-CPVA-R-724</v>
          </cell>
          <cell r="I16" t="str">
            <v>R</v>
          </cell>
          <cell r="K16" t="str">
            <v>pagr.</v>
          </cell>
          <cell r="M16">
            <v>9070.25</v>
          </cell>
          <cell r="N16">
            <v>9070.23</v>
          </cell>
          <cell r="Q16">
            <v>102796</v>
          </cell>
        </row>
        <row r="17">
          <cell r="B17" t="str">
            <v>1.1.1.2.3</v>
          </cell>
          <cell r="C17" t="str">
            <v>R04-7724-220000-7243</v>
          </cell>
          <cell r="D17" t="str">
            <v>Mokyklų tinklo efektyvumo didinimas Vilkaviškio rajone</v>
          </cell>
          <cell r="E17" t="str">
            <v>Vilkaviškio rajono savivaldybės administracija</v>
          </cell>
          <cell r="F17" t="str">
            <v>Švietimo ir mokslo ministerija</v>
          </cell>
          <cell r="G17" t="str">
            <v>Vilkaviškio rajono savivaldybė</v>
          </cell>
          <cell r="H17" t="str">
            <v>09.1.3-CPVA-R-724</v>
          </cell>
          <cell r="I17" t="str">
            <v>R</v>
          </cell>
          <cell r="K17" t="str">
            <v>pagr.</v>
          </cell>
          <cell r="M17">
            <v>28279.09</v>
          </cell>
          <cell r="N17">
            <v>28279.09</v>
          </cell>
          <cell r="Q17">
            <v>320496.34999999998</v>
          </cell>
        </row>
        <row r="18">
          <cell r="B18" t="str">
            <v>1.1.1.2.4</v>
          </cell>
          <cell r="C18" t="str">
            <v>R04-7724-220000-7244</v>
          </cell>
          <cell r="D18" t="str">
            <v>Ugdymo kokybės gerinimas Marijampolės Rygiškių Jono gimnazijoje</v>
          </cell>
          <cell r="E18" t="str">
            <v>Marijampolės savivaldybės administracija</v>
          </cell>
          <cell r="F18" t="str">
            <v>Švietimo ir mokslo ministerija</v>
          </cell>
          <cell r="G18" t="str">
            <v>Marijampolės savivaldybė</v>
          </cell>
          <cell r="H18" t="str">
            <v>09.1.3-CPVA-R-724</v>
          </cell>
          <cell r="I18" t="str">
            <v>R</v>
          </cell>
          <cell r="K18" t="str">
            <v>pagr.</v>
          </cell>
          <cell r="M18">
            <v>41840.17</v>
          </cell>
          <cell r="N18">
            <v>41840.160000000003</v>
          </cell>
          <cell r="Q18">
            <v>474188.52</v>
          </cell>
        </row>
        <row r="19">
          <cell r="B19" t="str">
            <v>1.1.1.2.5</v>
          </cell>
          <cell r="C19" t="str">
            <v>R04-7724-220000-7245</v>
          </cell>
          <cell r="D19" t="str">
            <v>Šakių rajono savivaldybės mokyklų tinklo efektyvumo didinimas</v>
          </cell>
          <cell r="E19" t="str">
            <v>Šakių rajono savivaldybės administracija</v>
          </cell>
          <cell r="F19" t="str">
            <v>Švietimo ir mokslo ministerija</v>
          </cell>
          <cell r="G19" t="str">
            <v>Šakių  rajono savivaldybė</v>
          </cell>
          <cell r="H19" t="str">
            <v xml:space="preserve">09.1.3-CPVA-R-724 </v>
          </cell>
          <cell r="I19" t="str">
            <v>R</v>
          </cell>
          <cell r="K19" t="str">
            <v>pagr.</v>
          </cell>
          <cell r="M19">
            <v>21756.48</v>
          </cell>
          <cell r="N19">
            <v>21756.47</v>
          </cell>
          <cell r="Q19">
            <v>246573.38</v>
          </cell>
        </row>
        <row r="21">
          <cell r="B21" t="str">
            <v>1.1.1.3.1</v>
          </cell>
          <cell r="C21" t="str">
            <v>R04-7725-240200-7251</v>
          </cell>
          <cell r="D21" t="str">
            <v>Neformaliojo švietimo infrastruktūros tobulinimas Marijampolėje</v>
          </cell>
          <cell r="E21" t="str">
            <v>Marijampolės savivaldybės administracija</v>
          </cell>
          <cell r="F21" t="str">
            <v>Švietimo ir mokslo ministerija</v>
          </cell>
          <cell r="G21" t="str">
            <v>Marijampolės
savivaldybė</v>
          </cell>
          <cell r="H21" t="str">
            <v xml:space="preserve">09.1.3-CPVA-R-725 </v>
          </cell>
          <cell r="I21" t="str">
            <v>R</v>
          </cell>
          <cell r="K21" t="str">
            <v>pagr.</v>
          </cell>
          <cell r="M21">
            <v>108155.49</v>
          </cell>
          <cell r="N21">
            <v>0</v>
          </cell>
          <cell r="Q21">
            <v>612881.11</v>
          </cell>
        </row>
        <row r="22">
          <cell r="B22" t="str">
            <v>1.1.1.3.2</v>
          </cell>
          <cell r="C22" t="str">
            <v>R04-7725-240000-7252</v>
          </cell>
          <cell r="D22" t="str">
            <v>Neformaliojo švietimo veiklų kokybės gerinimas Kalvarijos meno mokykloje</v>
          </cell>
          <cell r="E22" t="str">
            <v>Kalvarijos meno mokykla</v>
          </cell>
          <cell r="F22" t="str">
            <v>Švietimo ir mokslo ministerija</v>
          </cell>
          <cell r="G22" t="str">
            <v>Kalvarijos savivaldybė</v>
          </cell>
          <cell r="H22" t="str">
            <v xml:space="preserve">09.1.3-CPVA-R-725 </v>
          </cell>
          <cell r="I22" t="str">
            <v>R</v>
          </cell>
          <cell r="K22" t="str">
            <v>pagr.</v>
          </cell>
          <cell r="M22">
            <v>21490.92</v>
          </cell>
          <cell r="N22">
            <v>0</v>
          </cell>
          <cell r="Q22">
            <v>121781.88</v>
          </cell>
        </row>
        <row r="23">
          <cell r="B23" t="str">
            <v>1.1.1.3.3</v>
          </cell>
          <cell r="C23" t="str">
            <v>R04-7725-240000-7253</v>
          </cell>
          <cell r="D23" t="str">
            <v>Neformaliojo švietimo infrastruktūros tobulinimas Kazlų Rūdoje</v>
          </cell>
          <cell r="E23" t="str">
            <v>Kazlų Rūdos savivaldybės administracija</v>
          </cell>
          <cell r="F23" t="str">
            <v>Švietimo ir mokslo ministerija</v>
          </cell>
          <cell r="G23" t="str">
            <v>Kazlų Rūdos savivaldybė</v>
          </cell>
          <cell r="H23" t="str">
            <v xml:space="preserve">09.1.3-CPVA-R-725 </v>
          </cell>
          <cell r="I23" t="str">
            <v>R</v>
          </cell>
          <cell r="K23" t="str">
            <v>pagr.</v>
          </cell>
          <cell r="M23">
            <v>56518.79</v>
          </cell>
          <cell r="N23">
            <v>0</v>
          </cell>
          <cell r="Q23">
            <v>132469.34</v>
          </cell>
        </row>
        <row r="24">
          <cell r="B24" t="str">
            <v>1.1.1.3.4</v>
          </cell>
          <cell r="C24" t="str">
            <v>R04-7725-240000-7254</v>
          </cell>
          <cell r="D24" t="str">
            <v>Neformaliojo švietimo infrastruktūros tobulinimas Vilkaviškio rajono savivaldybėje</v>
          </cell>
          <cell r="E24" t="str">
            <v>Vilkaviškio rajono savivaldybės administracija</v>
          </cell>
          <cell r="F24" t="str">
            <v>Švietimo ir mokslo ministerija</v>
          </cell>
          <cell r="G24" t="str">
            <v>Vilkaviškio rajono savivaldybė</v>
          </cell>
          <cell r="H24" t="str">
            <v xml:space="preserve">09.1.3-CPVA-R-725 </v>
          </cell>
          <cell r="I24" t="str">
            <v>R</v>
          </cell>
          <cell r="M24">
            <v>73841.13</v>
          </cell>
          <cell r="N24">
            <v>0</v>
          </cell>
          <cell r="Q24">
            <v>418433.05</v>
          </cell>
        </row>
        <row r="25">
          <cell r="B25" t="str">
            <v>1.1.1.3.5</v>
          </cell>
          <cell r="C25" t="str">
            <v>R04-7725-240000-7255</v>
          </cell>
          <cell r="D25" t="str">
            <v>Neformaliojo švietimo infrastruktūros tobulinimas Šakių mieste</v>
          </cell>
          <cell r="E25" t="str">
            <v>Šakių rajono savivaldybės administracija</v>
          </cell>
          <cell r="F25" t="str">
            <v>Švietimo ir mokslo ministerija</v>
          </cell>
          <cell r="G25" t="str">
            <v>Šakių rajono savivaldybė</v>
          </cell>
          <cell r="H25" t="str">
            <v xml:space="preserve">09.1.3-CPVA-R-725 </v>
          </cell>
          <cell r="I25" t="str">
            <v>R</v>
          </cell>
          <cell r="M25">
            <v>56142.8</v>
          </cell>
          <cell r="N25">
            <v>0</v>
          </cell>
          <cell r="Q25">
            <v>318142.5</v>
          </cell>
        </row>
        <row r="26">
          <cell r="B26" t="str">
            <v>1.2</v>
          </cell>
        </row>
        <row r="27">
          <cell r="B27" t="str">
            <v>1.2.1</v>
          </cell>
        </row>
        <row r="28">
          <cell r="B28" t="str">
            <v>1.2.1.1</v>
          </cell>
        </row>
        <row r="29">
          <cell r="B29" t="str">
            <v>1.2.1.1.1</v>
          </cell>
          <cell r="C29" t="str">
            <v>R04-3302-440000-3021</v>
          </cell>
          <cell r="D29" t="str">
            <v>Pastato, esančio Atgimimo g. 5, Kazlų Rūdoje, restauracija, pritaikant jį bendruomenės poreikiams</v>
          </cell>
          <cell r="E29" t="str">
            <v>Kazlų Rūdos savivaldybės administracija</v>
          </cell>
          <cell r="F29" t="str">
            <v>Kultūros ministerija</v>
          </cell>
          <cell r="G29" t="str">
            <v>Kazlų Rūdos savivaldybė</v>
          </cell>
          <cell r="H29" t="str">
            <v>05.4.1-CPVA-R-302</v>
          </cell>
          <cell r="I29" t="str">
            <v>R</v>
          </cell>
          <cell r="M29">
            <v>103922.94</v>
          </cell>
          <cell r="N29">
            <v>0</v>
          </cell>
          <cell r="Q29">
            <v>588896.63</v>
          </cell>
        </row>
        <row r="30">
          <cell r="B30" t="str">
            <v>1.2.1.2</v>
          </cell>
        </row>
        <row r="31">
          <cell r="B31" t="str">
            <v>1.2.1.2.1</v>
          </cell>
          <cell r="C31" t="str">
            <v>R04-3305-340000-3051</v>
          </cell>
          <cell r="D31" t="str">
            <v>Kalvarijos savivaldybės viešosios bibliotekos patalpų pritaikymas bendruomenės poreikiams</v>
          </cell>
          <cell r="E31" t="str">
            <v>Kalvarijos savivaldybės administracija</v>
          </cell>
          <cell r="F31" t="str">
            <v>Kultūros ministerija</v>
          </cell>
          <cell r="G31" t="str">
            <v>Kalvarijos savivaldybė</v>
          </cell>
          <cell r="H31" t="str">
            <v>07.1.1-CPVA-R-305</v>
          </cell>
          <cell r="I31" t="str">
            <v>R</v>
          </cell>
          <cell r="J31" t="str">
            <v>ITI</v>
          </cell>
          <cell r="M31">
            <v>97236</v>
          </cell>
          <cell r="Q31">
            <v>551000</v>
          </cell>
          <cell r="R31">
            <v>0</v>
          </cell>
        </row>
        <row r="32">
          <cell r="B32" t="str">
            <v>1.2.1.2.2</v>
          </cell>
          <cell r="C32" t="str">
            <v>R04-3305-340000-3052</v>
          </cell>
          <cell r="D32" t="str">
            <v>Viešosios Petro Kriaučiūno bibliotekos Vytauto g. 22 paslaugų plėtra</v>
          </cell>
          <cell r="E32" t="str">
            <v>Marijampolės savivaldybės administracija</v>
          </cell>
          <cell r="F32" t="str">
            <v>Kultūros ministerija</v>
          </cell>
          <cell r="G32" t="str">
            <v>Marijampolės savivaldybė</v>
          </cell>
          <cell r="H32" t="str">
            <v>07.1.1-CPVA-R-305</v>
          </cell>
          <cell r="I32" t="str">
            <v>R</v>
          </cell>
          <cell r="J32" t="str">
            <v>ITI</v>
          </cell>
          <cell r="M32">
            <v>104850</v>
          </cell>
          <cell r="N32">
            <v>0</v>
          </cell>
          <cell r="Q32">
            <v>478000</v>
          </cell>
        </row>
        <row r="33">
          <cell r="B33" t="str">
            <v>1.3</v>
          </cell>
        </row>
        <row r="34">
          <cell r="B34" t="str">
            <v>1.3.1</v>
          </cell>
        </row>
        <row r="35">
          <cell r="B35" t="str">
            <v>1.3.1.1</v>
          </cell>
        </row>
        <row r="36">
          <cell r="B36" t="str">
            <v>1.3.1.1.1</v>
          </cell>
          <cell r="C36" t="str">
            <v>R04-4407-275000-4071</v>
          </cell>
          <cell r="D36" t="str">
            <v>Socialinių paslaugų infrastruktūros plėtra Kazlų Rūdoje</v>
          </cell>
          <cell r="E36" t="str">
            <v>VšĮ Kazlų Rūdos socialinės paramo centras</v>
          </cell>
          <cell r="F36" t="str">
            <v>Socialinės apsaugos ir darbo ministerija</v>
          </cell>
          <cell r="G36" t="str">
            <v>Kazlų Rūdos savivaldybė</v>
          </cell>
          <cell r="H36" t="str">
            <v>08.1.1-CPVA-R-407</v>
          </cell>
          <cell r="I36" t="str">
            <v>R</v>
          </cell>
          <cell r="J36" t="str">
            <v>-</v>
          </cell>
          <cell r="N36">
            <v>11747.14</v>
          </cell>
          <cell r="Q36">
            <v>66567.13</v>
          </cell>
        </row>
        <row r="37">
          <cell r="B37" t="str">
            <v>1.3.1.1.2</v>
          </cell>
          <cell r="C37" t="str">
            <v>R04-4407-270200-4072</v>
          </cell>
          <cell r="D37" t="str">
            <v>Socialinių paslaugų infrastruktūros plėtra Marijampolės savivaldybėje</v>
          </cell>
          <cell r="E37" t="str">
            <v>Marijampolės savivaldybės administracija</v>
          </cell>
          <cell r="F37" t="str">
            <v>Socialinės apsaugos ir darbo ministerija</v>
          </cell>
          <cell r="G37" t="str">
            <v>Marijampolės savivaldybė</v>
          </cell>
          <cell r="H37" t="str">
            <v>08.1.1-CPVA-R-407</v>
          </cell>
          <cell r="I37" t="str">
            <v>R</v>
          </cell>
          <cell r="J37" t="str">
            <v>-</v>
          </cell>
          <cell r="M37">
            <v>63671.09</v>
          </cell>
          <cell r="N37">
            <v>0</v>
          </cell>
          <cell r="Q37">
            <v>360802.83</v>
          </cell>
        </row>
        <row r="38">
          <cell r="B38" t="str">
            <v>1.3.1.1.3</v>
          </cell>
          <cell r="C38" t="str">
            <v>R04-4407-270000-4073</v>
          </cell>
          <cell r="D38" t="str">
            <v>Socialinių paslaugų infrastruktūros plėtra Šakių rajone</v>
          </cell>
          <cell r="E38" t="str">
            <v>VšĮ Kudirkos Naumiesčio parapijos socialinės pagalbos centras</v>
          </cell>
          <cell r="F38" t="str">
            <v>Socialinės apsaugos ir darbo ministerija</v>
          </cell>
          <cell r="G38" t="str">
            <v>Šakių rajono savivaldybė</v>
          </cell>
          <cell r="H38" t="str">
            <v>08.1.1-CPVA-R-407</v>
          </cell>
          <cell r="I38" t="str">
            <v>R</v>
          </cell>
          <cell r="J38" t="str">
            <v>-</v>
          </cell>
          <cell r="N38">
            <v>28677.15</v>
          </cell>
          <cell r="O38">
            <v>411.03</v>
          </cell>
          <cell r="Q38">
            <v>162503.85</v>
          </cell>
        </row>
        <row r="39">
          <cell r="B39" t="str">
            <v>1.3.1.1.4</v>
          </cell>
          <cell r="C39" t="str">
            <v>R04-4407-270000-4074</v>
          </cell>
          <cell r="D39" t="str">
            <v>Socialinių paslaugų infrastruktūros plėtra Vilkaviškio rajono savivaldybėje</v>
          </cell>
          <cell r="E39" t="str">
            <v>Gudkaimio kaimo bendruomenė</v>
          </cell>
          <cell r="F39" t="str">
            <v>Socialinės apsaugos ir darbo ministerija</v>
          </cell>
          <cell r="G39" t="str">
            <v>Vilkaviškio rajono savivaldybė</v>
          </cell>
          <cell r="H39" t="str">
            <v>08.1.1-CPVA-R-407</v>
          </cell>
          <cell r="I39" t="str">
            <v>R</v>
          </cell>
          <cell r="J39" t="str">
            <v>-</v>
          </cell>
          <cell r="N39">
            <v>52392.88</v>
          </cell>
          <cell r="Q39">
            <v>296892.96000000002</v>
          </cell>
        </row>
        <row r="40">
          <cell r="B40" t="str">
            <v>1.3.2</v>
          </cell>
          <cell r="J40" t="str">
            <v>-</v>
          </cell>
        </row>
        <row r="41">
          <cell r="B41" t="str">
            <v>1.3.2.1</v>
          </cell>
          <cell r="J41" t="str">
            <v>-</v>
          </cell>
        </row>
        <row r="42">
          <cell r="B42" t="str">
            <v>1.3.2.1.1</v>
          </cell>
          <cell r="C42" t="str">
            <v>R04-4408-260000-4081</v>
          </cell>
          <cell r="D42" t="str">
            <v>Šakių rajono savivaldybės socialinio būsto fondo plėtra</v>
          </cell>
          <cell r="E42" t="str">
            <v>Šakių rajono savivaldybės administracija</v>
          </cell>
          <cell r="F42" t="str">
            <v>Socialinės apsaugos ir darbo ministerija</v>
          </cell>
          <cell r="G42" t="str">
            <v>Šakių rajono savivaldybė</v>
          </cell>
          <cell r="H42" t="str">
            <v>08.1.1-CPVA-R-408</v>
          </cell>
          <cell r="I42" t="str">
            <v>R</v>
          </cell>
          <cell r="J42" t="str">
            <v>-</v>
          </cell>
          <cell r="M42">
            <v>57419.22</v>
          </cell>
          <cell r="Q42">
            <v>325350.08</v>
          </cell>
        </row>
        <row r="43">
          <cell r="C43" t="str">
            <v>R04-4408-252600-4082</v>
          </cell>
          <cell r="D43" t="str">
            <v xml:space="preserve">Socialinio būsto fondo plėtra Marijampolės savivaldybėje </v>
          </cell>
          <cell r="E43" t="str">
            <v>Marijampolės savivaldybės administracija</v>
          </cell>
          <cell r="F43" t="str">
            <v>Socialinės apsaugos ir darbo ministerija</v>
          </cell>
          <cell r="G43" t="str">
            <v>Marijampolės savivaldybė</v>
          </cell>
          <cell r="H43" t="str">
            <v>08.1.1-CPVA-R-408</v>
          </cell>
          <cell r="I43" t="str">
            <v>R</v>
          </cell>
          <cell r="J43" t="str">
            <v>-</v>
          </cell>
          <cell r="M43">
            <v>271652.12</v>
          </cell>
          <cell r="Q43">
            <v>1539362.04</v>
          </cell>
        </row>
        <row r="44">
          <cell r="C44" t="str">
            <v>R04-4408-260000-4083</v>
          </cell>
          <cell r="D44" t="str">
            <v>Socialinio būsto fondo plėtra Kalvarijos savivaldybėje</v>
          </cell>
          <cell r="E44" t="str">
            <v>Kalvarijos savivaldybės administracija</v>
          </cell>
          <cell r="F44" t="str">
            <v>Socialinės apsaugos ir darbo ministerija</v>
          </cell>
          <cell r="G44" t="str">
            <v>Kalvarijos savivaldybė</v>
          </cell>
          <cell r="H44" t="str">
            <v>08.1.1-CPVA-R-408</v>
          </cell>
          <cell r="I44" t="str">
            <v>R</v>
          </cell>
          <cell r="J44" t="str">
            <v>-</v>
          </cell>
          <cell r="M44">
            <v>46557.14</v>
          </cell>
          <cell r="Q44">
            <v>263823.76</v>
          </cell>
        </row>
        <row r="45">
          <cell r="C45" t="str">
            <v>R04-4408-262500-4084</v>
          </cell>
          <cell r="D45" t="str">
            <v>Socialinio būsto fondo plėtra Kazlų Rūdos savivaldybėje</v>
          </cell>
          <cell r="E45" t="str">
            <v>Kazlų Rūdos savivaldybės administracija</v>
          </cell>
          <cell r="F45" t="str">
            <v>Socialinės apsaugos ir darbo ministerija</v>
          </cell>
          <cell r="G45" t="str">
            <v>Kazlų Rūdos savivaldybė</v>
          </cell>
          <cell r="H45" t="str">
            <v>08.1.1-CPVA-R-408</v>
          </cell>
          <cell r="I45" t="str">
            <v>R</v>
          </cell>
          <cell r="J45" t="str">
            <v>-</v>
          </cell>
          <cell r="M45">
            <v>22727.85</v>
          </cell>
          <cell r="Q45">
            <v>128791.14</v>
          </cell>
        </row>
        <row r="46">
          <cell r="C46" t="str">
            <v>R04-4408-250000-4085</v>
          </cell>
          <cell r="D46" t="str">
            <v>Vilkaviškio rajono savivaldybės socialinio būsto fondo plėtra</v>
          </cell>
          <cell r="E46" t="str">
            <v>Vilkaviškio rajono savivaldybės administracija</v>
          </cell>
          <cell r="F46" t="str">
            <v>Socialinės apsaugos ir darbo ministerija</v>
          </cell>
          <cell r="G46" t="str">
            <v>Vilkaviškio rajono savivaldybė</v>
          </cell>
          <cell r="H46" t="str">
            <v>08.1.1-CPVA-R-408</v>
          </cell>
          <cell r="I46" t="str">
            <v>R</v>
          </cell>
          <cell r="J46" t="str">
            <v>-</v>
          </cell>
          <cell r="M46">
            <v>100120.86</v>
          </cell>
          <cell r="Q46">
            <v>567351.52</v>
          </cell>
        </row>
        <row r="47">
          <cell r="B47" t="str">
            <v>1.3.2.2</v>
          </cell>
          <cell r="J47" t="str">
            <v>-</v>
          </cell>
        </row>
        <row r="48">
          <cell r="B48" t="str">
            <v>1.3.2.2.1</v>
          </cell>
          <cell r="C48" t="str">
            <v>R04-6609-274700-0901</v>
          </cell>
          <cell r="D48" t="str">
            <v>Pirminės asmens sveikatos priežiūros veiklos efektyvumo didinimas Kalvarijos savivaldybėje</v>
          </cell>
          <cell r="E48" t="str">
            <v>VšĮ Kalvarijos pirminės sveikatos priežiūros centras</v>
          </cell>
          <cell r="F48" t="str">
            <v>Sveikatos apsaugos ministerija</v>
          </cell>
          <cell r="G48" t="str">
            <v>Kalvarijos savivaldybė</v>
          </cell>
          <cell r="H48" t="str">
            <v>08.1.3-CPVA-R-609</v>
          </cell>
          <cell r="I48" t="str">
            <v>R</v>
          </cell>
          <cell r="J48" t="str">
            <v>-</v>
          </cell>
          <cell r="N48">
            <v>7296.52</v>
          </cell>
          <cell r="Q48">
            <v>82694</v>
          </cell>
        </row>
        <row r="49">
          <cell r="B49" t="str">
            <v>1.3.2.2.2</v>
          </cell>
          <cell r="C49" t="str">
            <v>R04-6609-275200-0902</v>
          </cell>
          <cell r="D49" t="str">
            <v>Pirminės asmens sveikatos priežiūros veiklos efektyvumo didinimas Kazlų Rūdos savivaldybėje</v>
          </cell>
          <cell r="E49" t="str">
            <v>Kazlų Rūdos savivaldybės administracija</v>
          </cell>
          <cell r="F49" t="str">
            <v>Sveikatos apsaugos ministerija</v>
          </cell>
          <cell r="G49" t="str">
            <v>Kazlų Rūdos savivaldybė</v>
          </cell>
          <cell r="H49" t="str">
            <v>08.1.3-CPVA-R-609</v>
          </cell>
          <cell r="I49" t="str">
            <v>R</v>
          </cell>
          <cell r="J49" t="str">
            <v>-</v>
          </cell>
          <cell r="N49">
            <v>9780.7000000000007</v>
          </cell>
          <cell r="Q49">
            <v>110848</v>
          </cell>
        </row>
        <row r="50">
          <cell r="B50" t="str">
            <v>1.3.2.2.3</v>
          </cell>
          <cell r="C50" t="str">
            <v>R04-6609-504700-0903</v>
          </cell>
          <cell r="D50" t="str">
            <v>UAB Aglisa vaikų ir vyresnio amžiaus ligų profilaktikos, prevencijos ir ankstyvos diagnostikos gerinimas</v>
          </cell>
          <cell r="E50" t="str">
            <v>UAB Aglisa</v>
          </cell>
          <cell r="F50" t="str">
            <v>Sveikatos apsaugos ministerija</v>
          </cell>
          <cell r="G50" t="str">
            <v>Marijampolės savivaldybė</v>
          </cell>
          <cell r="H50" t="str">
            <v>08.1.3-CPVA-R-609</v>
          </cell>
          <cell r="I50" t="str">
            <v>R</v>
          </cell>
          <cell r="J50" t="str">
            <v>-</v>
          </cell>
          <cell r="N50">
            <v>1455.2</v>
          </cell>
          <cell r="Q50">
            <v>16492.240000000002</v>
          </cell>
        </row>
        <row r="51">
          <cell r="B51" t="str">
            <v>1.3.2.2.4</v>
          </cell>
          <cell r="C51" t="str">
            <v>R04-6609-504700-0904</v>
          </cell>
          <cell r="D51" t="str">
            <v xml:space="preserve">Rimanto Bernoto pirminės sveikatos priežiūros centro veiklos efektyvumo ir paslaugų prieinamumo  gerinimas </v>
          </cell>
          <cell r="E51" t="str">
            <v>Rimanto Bernoto pirminės sveikatos priežiūros centras</v>
          </cell>
          <cell r="F51" t="str">
            <v>Sveikatos apsaugos ministerija</v>
          </cell>
          <cell r="G51" t="str">
            <v>Marijampolės savivaldybė</v>
          </cell>
          <cell r="H51" t="str">
            <v>08.1.3-CPVA-R-609</v>
          </cell>
          <cell r="I51" t="str">
            <v>R</v>
          </cell>
          <cell r="J51" t="str">
            <v>-</v>
          </cell>
          <cell r="N51">
            <v>3719.12</v>
          </cell>
          <cell r="Q51">
            <v>42150.07</v>
          </cell>
        </row>
        <row r="52">
          <cell r="B52" t="str">
            <v>1.3.2.2.5</v>
          </cell>
          <cell r="C52" t="str">
            <v>R04-6609-504700-0905</v>
          </cell>
          <cell r="D52" t="str">
            <v>Lino Bieliausko šeimos klinikos veiklos efektyvumo didinimas</v>
          </cell>
          <cell r="E52" t="str">
            <v>Lino Bieliausko šeimos klinika</v>
          </cell>
          <cell r="F52" t="str">
            <v>Sveikatos apsaugos ministerija</v>
          </cell>
          <cell r="G52" t="str">
            <v>Marijampolės savivaldybė</v>
          </cell>
          <cell r="H52" t="str">
            <v>08.1.3-CPVA-R-609</v>
          </cell>
          <cell r="I52" t="str">
            <v>R</v>
          </cell>
          <cell r="J52" t="str">
            <v>-</v>
          </cell>
          <cell r="N52">
            <v>5516.77</v>
          </cell>
          <cell r="Q52">
            <v>62523.41</v>
          </cell>
        </row>
        <row r="53">
          <cell r="B53" t="str">
            <v>1.3.2.2.6</v>
          </cell>
          <cell r="C53" t="str">
            <v>R04-6609-504700-0906</v>
          </cell>
          <cell r="D53" t="str">
            <v>R. Gabrilavičienės bendrosios praktikos gyd. kabineto teikiamų sveikatos priežiūros paslaugų kokybės ir prieinamumo gerinimas Šunskų seniūnijoje</v>
          </cell>
          <cell r="E53" t="str">
            <v>Reginos Gabrilavičienės bendrosios praktikos gydytojo kabinetas</v>
          </cell>
          <cell r="F53" t="str">
            <v>Sveikatos apsaugos ministerija</v>
          </cell>
          <cell r="G53" t="str">
            <v>Marijampolės savivaldybė</v>
          </cell>
          <cell r="H53" t="str">
            <v>08.1.3-CPVA-R-609</v>
          </cell>
          <cell r="I53" t="str">
            <v>R</v>
          </cell>
          <cell r="J53" t="str">
            <v>-</v>
          </cell>
          <cell r="N53">
            <v>1009.42</v>
          </cell>
          <cell r="Q53">
            <v>11440.04</v>
          </cell>
        </row>
        <row r="54">
          <cell r="B54" t="str">
            <v>1.3.2.2.7</v>
          </cell>
          <cell r="C54" t="str">
            <v>R04-6609-504700-0907</v>
          </cell>
          <cell r="D54" t="str">
            <v>Onos Gurevičienės šeimos klinikos veiklos efektyvumo didinimas</v>
          </cell>
          <cell r="E54" t="str">
            <v>Onos Gurevičienės šeimos klinka</v>
          </cell>
          <cell r="F54" t="str">
            <v>Sveikatos apsaugos ministerija</v>
          </cell>
          <cell r="G54" t="str">
            <v>Marijampolės savivaldybė</v>
          </cell>
          <cell r="H54" t="str">
            <v>08.1.3-CPVA-R-609</v>
          </cell>
          <cell r="I54" t="str">
            <v>R</v>
          </cell>
          <cell r="J54" t="str">
            <v>-</v>
          </cell>
          <cell r="N54">
            <v>2818.17</v>
          </cell>
          <cell r="Q54">
            <v>31939.21</v>
          </cell>
        </row>
        <row r="55">
          <cell r="B55" t="str">
            <v>1.3.2.2.8</v>
          </cell>
          <cell r="C55" t="str">
            <v>R04-6609-504700-0908</v>
          </cell>
          <cell r="D55" t="str">
            <v>Sveikatos priežiūros kokybės ir prieinamumo gerinimas tikslinėms gyventojų grupėms UAB Gutavita</v>
          </cell>
          <cell r="E55" t="str">
            <v>UAB Gutavita</v>
          </cell>
          <cell r="F55" t="str">
            <v>Sveikatos apsaugos ministerija</v>
          </cell>
          <cell r="G55" t="str">
            <v>Marijampolės savivaldybė</v>
          </cell>
          <cell r="H55" t="str">
            <v>08.1.3-CPVA-R-609</v>
          </cell>
          <cell r="I55" t="str">
            <v>R</v>
          </cell>
          <cell r="J55" t="str">
            <v>-</v>
          </cell>
          <cell r="N55">
            <v>2957.37</v>
          </cell>
          <cell r="Q55">
            <v>33516.81</v>
          </cell>
        </row>
        <row r="56">
          <cell r="B56" t="str">
            <v>1.3.2.2.9</v>
          </cell>
          <cell r="C56" t="str">
            <v>R04-6609-275000-0909</v>
          </cell>
          <cell r="D56" t="str">
            <v>UAB InMedica klinikos Marijampolėje veiklos efektyvumo didinimas</v>
          </cell>
          <cell r="E56" t="str">
            <v>UAB InMedica</v>
          </cell>
          <cell r="F56" t="str">
            <v>Sveikatos apsaugos ministerija</v>
          </cell>
          <cell r="G56" t="str">
            <v>Marijampolės savivaldybė</v>
          </cell>
          <cell r="H56" t="str">
            <v>08.1.3-CPVA-R-609</v>
          </cell>
          <cell r="I56" t="str">
            <v>R</v>
          </cell>
          <cell r="J56" t="str">
            <v>-</v>
          </cell>
          <cell r="N56">
            <v>3145.24</v>
          </cell>
          <cell r="Q56">
            <v>35646.089999999997</v>
          </cell>
        </row>
        <row r="57">
          <cell r="B57" t="str">
            <v>1.3.2.2.10</v>
          </cell>
          <cell r="C57" t="str">
            <v>R04-6609-504700-0910</v>
          </cell>
          <cell r="D57" t="str">
            <v>UAB „Jogimeda“ teikiamų sveikatos priežiūros paslaugų kokybės ir prieinamumo Marijampolės savivaldybėje pagerinimas</v>
          </cell>
          <cell r="E57" t="str">
            <v>UAB Jogimeda</v>
          </cell>
          <cell r="F57" t="str">
            <v>Sveikatos apsaugos ministerija</v>
          </cell>
          <cell r="G57" t="str">
            <v>Marijampolės savivaldybė</v>
          </cell>
          <cell r="H57" t="str">
            <v>08.1.3-CPVA-R-609</v>
          </cell>
          <cell r="I57" t="str">
            <v>R</v>
          </cell>
          <cell r="J57" t="str">
            <v>-</v>
          </cell>
          <cell r="N57">
            <v>1984.67</v>
          </cell>
          <cell r="Q57">
            <v>22492.94</v>
          </cell>
        </row>
        <row r="58">
          <cell r="B58" t="str">
            <v>1.3.2.2.11</v>
          </cell>
          <cell r="C58" t="str">
            <v>R04-6609-504700-0911</v>
          </cell>
          <cell r="D58" t="str">
            <v>UAB Gydytojų Keršanskų klinika teikiamų paslaugų kokybės ir prieinamumo gerinimas</v>
          </cell>
          <cell r="E58" t="str">
            <v>UAB Gydytojų Keršanskų klinika</v>
          </cell>
          <cell r="F58" t="str">
            <v>Sveikatos apsaugos ministerija</v>
          </cell>
          <cell r="G58" t="str">
            <v>Marijampolės savivaldybė</v>
          </cell>
          <cell r="H58" t="str">
            <v>08.1.3-CPVA-R-609</v>
          </cell>
          <cell r="I58" t="str">
            <v>R</v>
          </cell>
          <cell r="J58" t="str">
            <v>-</v>
          </cell>
          <cell r="N58">
            <v>1991.5</v>
          </cell>
          <cell r="Q58">
            <v>22570.37</v>
          </cell>
        </row>
        <row r="59">
          <cell r="B59" t="str">
            <v>1.3.2.2.12</v>
          </cell>
          <cell r="C59" t="str">
            <v>R04-6609-504700-0912</v>
          </cell>
          <cell r="D59" t="str">
            <v>UAB  Liudvinavo ambulatorijos veiklos efektyvumo didinimas</v>
          </cell>
          <cell r="E59" t="str">
            <v>UAB Liudvinavo ambulatorija</v>
          </cell>
          <cell r="F59" t="str">
            <v>Sveikatos apsaugos ministerija</v>
          </cell>
          <cell r="G59" t="str">
            <v>Marijampolės savivaldybė</v>
          </cell>
          <cell r="H59" t="str">
            <v>08.1.3-CPVA-R-609</v>
          </cell>
          <cell r="I59" t="str">
            <v>R</v>
          </cell>
          <cell r="J59" t="str">
            <v>-</v>
          </cell>
          <cell r="N59">
            <v>1397.98</v>
          </cell>
          <cell r="Q59">
            <v>15843.78</v>
          </cell>
        </row>
        <row r="60">
          <cell r="B60" t="str">
            <v>1.3.2.2.13</v>
          </cell>
          <cell r="C60" t="str">
            <v>R04-6609-504700-0913</v>
          </cell>
          <cell r="D60" t="str">
            <v>UAB „MediCA klinika“ teikiamų pirminės asmens sveikatos priežiūros paslaugų efektyvumo didinimas Marijampolės savivaldybėje</v>
          </cell>
          <cell r="E60" t="str">
            <v>UAB MediCA klinika</v>
          </cell>
          <cell r="F60" t="str">
            <v>Sveikatos apsaugos ministerija</v>
          </cell>
          <cell r="G60" t="str">
            <v>Marijampolės savivaldybė</v>
          </cell>
          <cell r="H60" t="str">
            <v>08.1.3-CPVA-R-609</v>
          </cell>
          <cell r="I60" t="str">
            <v>R</v>
          </cell>
          <cell r="J60" t="str">
            <v>-</v>
          </cell>
          <cell r="N60">
            <v>3703.75</v>
          </cell>
          <cell r="Q60">
            <v>41975.86</v>
          </cell>
        </row>
        <row r="61">
          <cell r="B61" t="str">
            <v>1.3.2.2.14</v>
          </cell>
          <cell r="C61" t="str">
            <v>R04-6609-504700-0914</v>
          </cell>
          <cell r="D61" t="str">
            <v>Marijampolės pirminės sveikatos priežiūros centro paslaugų kokybės gerinimas ir veiklos efektyvumo didinimas</v>
          </cell>
          <cell r="E61" t="str">
            <v>VšĮ Marijampolės pirminės sveikatos priežiūros centras</v>
          </cell>
          <cell r="F61" t="str">
            <v>Sveikatos apsaugos ministerija</v>
          </cell>
          <cell r="G61" t="str">
            <v>Marijampolės savivaldybė</v>
          </cell>
          <cell r="H61" t="str">
            <v>08.1.3-CPVA-R-609</v>
          </cell>
          <cell r="I61" t="str">
            <v>R</v>
          </cell>
          <cell r="J61" t="str">
            <v>-</v>
          </cell>
          <cell r="N61">
            <v>16786.099999999999</v>
          </cell>
          <cell r="Q61">
            <v>190242.55</v>
          </cell>
        </row>
        <row r="62">
          <cell r="B62" t="str">
            <v>1.3.2.2.15</v>
          </cell>
          <cell r="C62" t="str">
            <v>R04-6609-504700-0915</v>
          </cell>
          <cell r="D62" t="str">
            <v>UAB Sasnavos ambulatorija veikos efektyvumo didinimas</v>
          </cell>
          <cell r="E62" t="str">
            <v xml:space="preserve">UAB Sasnavos ambulatorija </v>
          </cell>
          <cell r="F62" t="str">
            <v>Sveikatos apsaugos ministerija</v>
          </cell>
          <cell r="G62" t="str">
            <v>Marijampolės savivaldybė</v>
          </cell>
          <cell r="H62" t="str">
            <v>08.1.3-CPVA-R-609</v>
          </cell>
          <cell r="I62" t="str">
            <v>R</v>
          </cell>
          <cell r="J62" t="str">
            <v>-</v>
          </cell>
          <cell r="N62">
            <v>678.07</v>
          </cell>
          <cell r="Q62">
            <v>7684.77</v>
          </cell>
        </row>
        <row r="63">
          <cell r="B63" t="str">
            <v>1.3.2.2.16</v>
          </cell>
          <cell r="C63" t="str">
            <v>R04-6609-504700-0916</v>
          </cell>
          <cell r="D63" t="str">
            <v>UAB Skraistelė teikiamų paslaugų kokybės gerinimas</v>
          </cell>
          <cell r="E63" t="str">
            <v>UAB Skraistelė</v>
          </cell>
          <cell r="F63" t="str">
            <v>Sveikatos apsaugos ministerija</v>
          </cell>
          <cell r="G63" t="str">
            <v>Marijampolės savivaldybė</v>
          </cell>
          <cell r="H63" t="str">
            <v>08.1.3-CPVA-R-609</v>
          </cell>
          <cell r="I63" t="str">
            <v>R</v>
          </cell>
          <cell r="J63" t="str">
            <v>-</v>
          </cell>
          <cell r="N63">
            <v>2129.85</v>
          </cell>
          <cell r="Q63">
            <v>24138.3</v>
          </cell>
        </row>
        <row r="64">
          <cell r="B64" t="str">
            <v>1.3.2.2.17</v>
          </cell>
          <cell r="C64" t="str">
            <v>R04-6609-504700-0917</v>
          </cell>
          <cell r="D64" t="str">
            <v>Danguolės Skurkienės bendrosios medicinos klinikos veiklos efektyvumo didinimas</v>
          </cell>
          <cell r="E64" t="str">
            <v>Danguolės Skurkienės bendrosios medicinos klinika</v>
          </cell>
          <cell r="F64" t="str">
            <v>Sveikatos apsaugos ministerija</v>
          </cell>
          <cell r="G64" t="str">
            <v>Marijampolės savivaldybė</v>
          </cell>
          <cell r="H64" t="str">
            <v>08.1.3-CPVA-R-609</v>
          </cell>
          <cell r="I64" t="str">
            <v>R</v>
          </cell>
          <cell r="J64" t="str">
            <v>-</v>
          </cell>
          <cell r="N64">
            <v>1434.7</v>
          </cell>
          <cell r="Q64">
            <v>16259.96</v>
          </cell>
        </row>
        <row r="65">
          <cell r="B65" t="str">
            <v>1.3.2.2.18</v>
          </cell>
          <cell r="C65" t="str">
            <v>R04-6609-504700-0918</v>
          </cell>
          <cell r="D65" t="str">
            <v>Pirminių asmens sveikatos priežiūros paslaugų gerinimas vyresniems gyventojams, užtikrinant sveiką senėjimą, Marijampolės savivaldybėje</v>
          </cell>
          <cell r="E65" t="str">
            <v>Algimanto Žvirblio pirminės sveikatos priežiūros centras</v>
          </cell>
          <cell r="F65" t="str">
            <v>Sveikatos apsaugos ministerija</v>
          </cell>
          <cell r="G65" t="str">
            <v>Marijampolės savivaldybė</v>
          </cell>
          <cell r="H65" t="str">
            <v>08.1.3-CPVA-R-609</v>
          </cell>
          <cell r="I65" t="str">
            <v>R</v>
          </cell>
          <cell r="J65" t="str">
            <v>-</v>
          </cell>
          <cell r="N65">
            <v>1385.17</v>
          </cell>
          <cell r="Q65">
            <v>15698.6</v>
          </cell>
        </row>
        <row r="66">
          <cell r="B66" t="str">
            <v>1.3.2.2.19</v>
          </cell>
          <cell r="C66" t="str">
            <v>R04-6609-275200-0919</v>
          </cell>
          <cell r="D66" t="str">
            <v>Pirminės asmens sveikatos priežiūros veiklos efektyvumo didinimas UAB Dalios Zaleskienės ambulatorijoje</v>
          </cell>
          <cell r="E66" t="str">
            <v>UAB Dalios Zaleskienės ambulatorija</v>
          </cell>
          <cell r="F66" t="str">
            <v>Sveikatos apsaugos ministerija</v>
          </cell>
          <cell r="G66" t="str">
            <v>Šakių rajono savivaldybė</v>
          </cell>
          <cell r="H66" t="str">
            <v>08.1.3-CPVA-R-609</v>
          </cell>
          <cell r="I66" t="str">
            <v>R</v>
          </cell>
          <cell r="J66" t="str">
            <v>-</v>
          </cell>
          <cell r="N66">
            <v>2101</v>
          </cell>
          <cell r="Q66">
            <v>23816</v>
          </cell>
        </row>
        <row r="67">
          <cell r="B67" t="str">
            <v>1.3.2.2.20</v>
          </cell>
          <cell r="C67" t="str">
            <v>R04-6609-275000-0920</v>
          </cell>
          <cell r="D67" t="str">
            <v>Šakių rajono  pirminės asmens  sveikatos priežiūros  veiklos efektyvumo didinimas</v>
          </cell>
          <cell r="E67" t="str">
            <v>Šakių rajono savivaldybės administracija</v>
          </cell>
          <cell r="F67" t="str">
            <v>Sveikatos apsaugos ministerija</v>
          </cell>
          <cell r="G67" t="str">
            <v>Šakių rajono savivaldybė</v>
          </cell>
          <cell r="H67" t="str">
            <v>08.1.3-CPVA-R-609</v>
          </cell>
          <cell r="I67" t="str">
            <v>R</v>
          </cell>
          <cell r="J67" t="str">
            <v>-</v>
          </cell>
          <cell r="N67">
            <v>19288</v>
          </cell>
          <cell r="Q67">
            <v>218598</v>
          </cell>
        </row>
        <row r="68">
          <cell r="B68" t="str">
            <v>1.3.2.2.21</v>
          </cell>
          <cell r="C68" t="str">
            <v>R04-6609-275200-0921</v>
          </cell>
          <cell r="D68" t="str">
            <v>Pirminės asmens sveikatos priežiūros veiklos efektyvumo didinimas UAB Šakių psichikos sveikatos centre</v>
          </cell>
          <cell r="E68" t="str">
            <v>UAB Šakių psichikos sveikatos centras</v>
          </cell>
          <cell r="F68" t="str">
            <v>Sveikatos apsaugos ministerija</v>
          </cell>
          <cell r="G68" t="str">
            <v>Šakių rajono savivaldybė</v>
          </cell>
          <cell r="H68" t="str">
            <v>08.1.3-CPVA-R-609</v>
          </cell>
          <cell r="I68" t="str">
            <v>R</v>
          </cell>
          <cell r="J68" t="str">
            <v>-</v>
          </cell>
          <cell r="N68">
            <v>2064</v>
          </cell>
          <cell r="Q68">
            <v>23402</v>
          </cell>
        </row>
        <row r="69">
          <cell r="B69" t="str">
            <v>1.3.2.2.22</v>
          </cell>
          <cell r="C69" t="str">
            <v>R04-6609-275000-0922</v>
          </cell>
          <cell r="D69" t="str">
            <v>Viešosios įstaigos Kybartų pirminės sveikatos priežiūros centro paslaugų prieinamumo ir kokybės gerinimas</v>
          </cell>
          <cell r="E69" t="str">
            <v>VšĮ Kybartų pirminės sveikatos priežiūros centras</v>
          </cell>
          <cell r="F69" t="str">
            <v>Sveikatos apsaugos ministerija</v>
          </cell>
          <cell r="G69" t="str">
            <v>Vilkaviškio rajono savivaldybė</v>
          </cell>
          <cell r="H69" t="str">
            <v>08.1.3-CPVA-R-609</v>
          </cell>
          <cell r="I69" t="str">
            <v>R</v>
          </cell>
          <cell r="J69" t="str">
            <v>-</v>
          </cell>
          <cell r="N69">
            <v>5602.46</v>
          </cell>
          <cell r="Q69">
            <v>63494.63</v>
          </cell>
        </row>
        <row r="70">
          <cell r="B70" t="str">
            <v>1.3.2.2.23</v>
          </cell>
          <cell r="C70" t="str">
            <v>R04-6609-275200-0923</v>
          </cell>
          <cell r="D70" t="str">
            <v>Pirminės asmens sveikatos priežiūros veiklos efektyvumo didinimas UAB Vilkaviškio šeimos klinika aptarnaujamoje teritorijoje</v>
          </cell>
          <cell r="E70" t="str">
            <v>UAB Vilkaviškio šeimos klinika</v>
          </cell>
          <cell r="F70" t="str">
            <v>Sveikatos apsaugos ministerija</v>
          </cell>
          <cell r="G70" t="str">
            <v>Vilkaviškio rajono savivaldybė</v>
          </cell>
          <cell r="H70" t="str">
            <v>08.1.3-CPVA-R-609</v>
          </cell>
          <cell r="I70" t="str">
            <v>R</v>
          </cell>
          <cell r="J70" t="str">
            <v>-</v>
          </cell>
          <cell r="N70">
            <v>3442.28</v>
          </cell>
          <cell r="Q70">
            <v>39012.58</v>
          </cell>
        </row>
        <row r="71">
          <cell r="B71" t="str">
            <v>1.3.2.2.24</v>
          </cell>
          <cell r="C71" t="str">
            <v>R04-6609-275200-0924</v>
          </cell>
          <cell r="D71" t="str">
            <v>Paslaugų Vilkaviškio šeimos medicinos centro pacientams prieinamumo ir efektyvumo didinimas</v>
          </cell>
          <cell r="E71" t="str">
            <v>UAB Vilkaviškio šeimos medicinos centras</v>
          </cell>
          <cell r="F71" t="str">
            <v>Sveikatos apsaugos ministerija</v>
          </cell>
          <cell r="G71" t="str">
            <v>Vilkaviškio rajono savivaldybė</v>
          </cell>
          <cell r="H71" t="str">
            <v>08.1.3-CPVA-R-609</v>
          </cell>
          <cell r="I71" t="str">
            <v>R</v>
          </cell>
          <cell r="J71" t="str">
            <v>-</v>
          </cell>
          <cell r="N71">
            <v>3995.83</v>
          </cell>
          <cell r="Q71">
            <v>45286.17</v>
          </cell>
        </row>
        <row r="72">
          <cell r="B72" t="str">
            <v>1.3.2.2.25</v>
          </cell>
          <cell r="C72" t="str">
            <v>R04-6609-275200-0925</v>
          </cell>
          <cell r="D72" t="str">
            <v>Efektyvumo didinimas, aptarnaujant kūdikius, pagyvenusius ir neįgalius pacientus</v>
          </cell>
          <cell r="E72" t="str">
            <v>VšĮ Šeimos sveikatos priežiūros centras</v>
          </cell>
          <cell r="F72" t="str">
            <v>Sveikatos apsaugos ministerija</v>
          </cell>
          <cell r="G72" t="str">
            <v>Vilkaviškio rajono savivaldybė</v>
          </cell>
          <cell r="H72" t="str">
            <v>08.1.3-CPVA-R-609</v>
          </cell>
          <cell r="I72" t="str">
            <v>R</v>
          </cell>
          <cell r="J72" t="str">
            <v>-</v>
          </cell>
          <cell r="N72">
            <v>1572.6</v>
          </cell>
          <cell r="Q72">
            <v>17822.91</v>
          </cell>
        </row>
        <row r="73">
          <cell r="B73" t="str">
            <v>1.3.2.2.26</v>
          </cell>
          <cell r="C73" t="str">
            <v>R04-6609-275000-0926</v>
          </cell>
          <cell r="D73" t="str">
            <v>Vilkaviškio pirminės sveikatos priežiūros centro pirminės asmens sveikatos priežiūros veiklos efektyvumo didinima</v>
          </cell>
          <cell r="E73" t="str">
            <v>VšĮ Vilkaviškio pirminės sveikatos priežiūros centras</v>
          </cell>
          <cell r="F73" t="str">
            <v>Sveikatos apsaugos ministerija</v>
          </cell>
          <cell r="G73" t="str">
            <v>Vilkaviškio rajono savivaldybė</v>
          </cell>
          <cell r="H73" t="str">
            <v>08.1.3-CPVA-R-609</v>
          </cell>
          <cell r="I73" t="str">
            <v>R</v>
          </cell>
          <cell r="J73" t="str">
            <v>-</v>
          </cell>
          <cell r="N73">
            <v>13682.37</v>
          </cell>
          <cell r="Q73">
            <v>155066.91</v>
          </cell>
        </row>
        <row r="74">
          <cell r="B74" t="str">
            <v>1.3.2.2.27</v>
          </cell>
          <cell r="C74" t="str">
            <v>R04-6609-275200-0927</v>
          </cell>
          <cell r="D74" t="str">
            <v>Žilvinos Urbonavičienės įmonės teikiamų medicininių paslaugų kokybės gerinimas</v>
          </cell>
          <cell r="E74" t="str">
            <v>Žilvinos Urbonavičienės įmonė</v>
          </cell>
          <cell r="F74" t="str">
            <v>Sveikatos apsaugos ministerija</v>
          </cell>
          <cell r="G74" t="str">
            <v>Vilkaviškio rajono savivaldybė</v>
          </cell>
          <cell r="H74" t="str">
            <v>08.1.3-CPVA-R-609</v>
          </cell>
          <cell r="I74" t="str">
            <v>R</v>
          </cell>
          <cell r="J74" t="str">
            <v>-</v>
          </cell>
          <cell r="N74">
            <v>1467.21</v>
          </cell>
          <cell r="Q74">
            <v>16628.419999999998</v>
          </cell>
        </row>
        <row r="75">
          <cell r="B75" t="str">
            <v>1.3.2.3</v>
          </cell>
          <cell r="J75" t="str">
            <v>-</v>
          </cell>
        </row>
        <row r="76">
          <cell r="B76" t="str">
            <v>1.3.2.3.1</v>
          </cell>
          <cell r="C76" t="str">
            <v>R04-6630-470000-4071</v>
          </cell>
          <cell r="D76" t="str">
            <v>Sveikos gyvensenos skatinimas Kalvarijos, Kazlų Rūdos ir Marijampolės savivaldybėse</v>
          </cell>
          <cell r="E76" t="str">
            <v>Marijampolės savivaldybės visuomenės sveikatos biuras</v>
          </cell>
          <cell r="F76" t="str">
            <v>Sveikatos apsaugos ministerija</v>
          </cell>
          <cell r="G76" t="str">
            <v>Kalvarijos savivaldybė, Kazlų Rūdos savivaldybė, Marijampolės savivaldybė</v>
          </cell>
          <cell r="H76" t="str">
            <v>08.4.2-ESFA-R-630</v>
          </cell>
          <cell r="I76" t="str">
            <v>R</v>
          </cell>
          <cell r="J76" t="str">
            <v>-</v>
          </cell>
          <cell r="M76">
            <v>27000.5</v>
          </cell>
          <cell r="N76">
            <v>27000.5</v>
          </cell>
          <cell r="Q76">
            <v>306005.56</v>
          </cell>
        </row>
        <row r="77">
          <cell r="B77" t="str">
            <v>1.3.2.3.2</v>
          </cell>
          <cell r="C77" t="str">
            <v>R04-6630-475000-4072</v>
          </cell>
          <cell r="D77" t="str">
            <v>Sveikos gyvensenos skatinimas Vilkaviškio rajono savivaldybėje</v>
          </cell>
          <cell r="E77" t="str">
            <v>Vilkaviškio rajono savivaldybės visuomenės sveikatos biuras</v>
          </cell>
          <cell r="F77" t="str">
            <v>Sveikatos apsaugos ministerija</v>
          </cell>
          <cell r="G77" t="str">
            <v>Vilkaviškio rajono savivaldybė</v>
          </cell>
          <cell r="H77" t="str">
            <v>08.4.2-ESFA-R-630</v>
          </cell>
          <cell r="I77" t="str">
            <v>R</v>
          </cell>
          <cell r="J77" t="str">
            <v>-</v>
          </cell>
          <cell r="M77">
            <v>12900</v>
          </cell>
          <cell r="N77">
            <v>12899</v>
          </cell>
          <cell r="Q77">
            <v>146194</v>
          </cell>
        </row>
        <row r="78">
          <cell r="B78" t="str">
            <v>1.3.2.3.3</v>
          </cell>
          <cell r="C78" t="str">
            <v>R04-6630-470000-4073</v>
          </cell>
          <cell r="D78" t="str">
            <v>Sveikos gyvensenos skatinimas Šakių rajone</v>
          </cell>
          <cell r="E78" t="str">
            <v>Šakių rajono savivaldybės visuomenės sveikatos biuras</v>
          </cell>
          <cell r="F78" t="str">
            <v>Sveikatos apsaugos ministerija</v>
          </cell>
          <cell r="G78" t="str">
            <v>Šakių rajono savivaldybė</v>
          </cell>
          <cell r="H78" t="str">
            <v>08.4.2-ESFA-R-630</v>
          </cell>
          <cell r="I78" t="str">
            <v>R</v>
          </cell>
          <cell r="J78" t="str">
            <v>-</v>
          </cell>
          <cell r="M78">
            <v>9925</v>
          </cell>
          <cell r="N78">
            <v>9924</v>
          </cell>
          <cell r="Q78">
            <v>112474</v>
          </cell>
        </row>
        <row r="79">
          <cell r="B79" t="str">
            <v>1.3.2.4</v>
          </cell>
          <cell r="J79" t="str">
            <v>-</v>
          </cell>
        </row>
        <row r="80">
          <cell r="B80" t="str">
            <v>1.3.2.4.1</v>
          </cell>
          <cell r="C80" t="str">
            <v>R04-6615-470000-0001</v>
          </cell>
          <cell r="D80" t="str">
            <v>Tuberkulioze sergančių asmenų paslaugų prieinamumo gerinimas Kalvarijos savivaldybėje</v>
          </cell>
          <cell r="E80" t="str">
            <v>Kalvarijos pirminės sveikatos priežiūros centras</v>
          </cell>
          <cell r="F80" t="str">
            <v>Sveikatos apsaugos ministerija</v>
          </cell>
          <cell r="G80" t="str">
            <v>Kalvarijos savivaldybė</v>
          </cell>
          <cell r="H80" t="str">
            <v xml:space="preserve">08.4.2-ESFA-R-615 </v>
          </cell>
          <cell r="I80" t="str">
            <v>R</v>
          </cell>
          <cell r="J80" t="str">
            <v>-</v>
          </cell>
          <cell r="M80">
            <v>528.36</v>
          </cell>
          <cell r="N80">
            <v>528.35</v>
          </cell>
          <cell r="Q80">
            <v>5987.99</v>
          </cell>
        </row>
        <row r="81">
          <cell r="B81" t="str">
            <v>1.3.2.4.2</v>
          </cell>
          <cell r="C81" t="str">
            <v>R04-6615-470000-0002</v>
          </cell>
          <cell r="D81" t="str">
            <v>Sveikatos priežiūros paslaugų prieinamumo gerinimas tuberkulioze sergantiems asmenims Kazlų Rūdos savivaldybėje</v>
          </cell>
          <cell r="E81" t="str">
            <v>VšĮ Kazlų Rūdos pirminės sveikatos priežiūros centras</v>
          </cell>
          <cell r="F81" t="str">
            <v>Sveikatos apsaugos ministerija</v>
          </cell>
          <cell r="G81" t="str">
            <v>Kazlų Rūdos savivaldybė</v>
          </cell>
          <cell r="H81" t="str">
            <v xml:space="preserve">08.4.2-ESFA-R-615 </v>
          </cell>
          <cell r="I81" t="str">
            <v>R</v>
          </cell>
          <cell r="J81" t="str">
            <v>-</v>
          </cell>
          <cell r="M81">
            <v>630.53</v>
          </cell>
          <cell r="N81">
            <v>630.53</v>
          </cell>
          <cell r="Q81">
            <v>7146</v>
          </cell>
        </row>
        <row r="82">
          <cell r="B82" t="str">
            <v>1.3.2.4.3</v>
          </cell>
          <cell r="C82" t="str">
            <v>R04-6615-470000-0003</v>
          </cell>
          <cell r="D82" t="str">
            <v>Ambulatorinių sveikatos priežiūros paslaugų prieinamumo tuberkulioze sergantiems asmenims gerinimas</v>
          </cell>
          <cell r="E82" t="str">
            <v>VšĮ Marijampolės pirminės sveikatos priežiūros centras</v>
          </cell>
          <cell r="F82" t="str">
            <v>Sveikatos apsaugos ministerija</v>
          </cell>
          <cell r="G82" t="str">
            <v>Marijampolės savivaldybė</v>
          </cell>
          <cell r="H82" t="str">
            <v xml:space="preserve">08.4.2-ESFA-R-615 </v>
          </cell>
          <cell r="I82" t="str">
            <v>R</v>
          </cell>
          <cell r="M82">
            <v>1874.56</v>
          </cell>
          <cell r="N82">
            <v>1874.55</v>
          </cell>
          <cell r="Q82">
            <v>21245</v>
          </cell>
        </row>
        <row r="83">
          <cell r="B83" t="str">
            <v>1.3.2.4.4</v>
          </cell>
          <cell r="C83" t="str">
            <v>R04-6615-470000-0004</v>
          </cell>
          <cell r="D83" t="str">
            <v>Priemonių, gerinančių ambulatorinių sveikatos priežiūros paslaugų prieinamumą tuberkulioze sergantiems pacientams įgyvendinimas Šakių rajone</v>
          </cell>
          <cell r="E83" t="str">
            <v>Šakių rajono savivaldybės administracija</v>
          </cell>
          <cell r="F83" t="str">
            <v>Sveikatos apsaugos ministerija</v>
          </cell>
          <cell r="G83" t="str">
            <v>Šakių rajono savivaldybė</v>
          </cell>
          <cell r="H83" t="str">
            <v xml:space="preserve">08.4.2-ESFA-R-615 </v>
          </cell>
          <cell r="I83" t="str">
            <v>R</v>
          </cell>
          <cell r="M83">
            <v>1194</v>
          </cell>
          <cell r="N83">
            <v>1192</v>
          </cell>
          <cell r="Q83">
            <v>13520</v>
          </cell>
        </row>
        <row r="84">
          <cell r="B84" t="str">
            <v>1.3.2.4.5</v>
          </cell>
          <cell r="C84" t="str">
            <v>R04-6615-470000-0005</v>
          </cell>
          <cell r="D84" t="str">
            <v>Priemonių, gerinančių ambulatorinių sveikatos priežiūros paslaugų prieinamumą tuberkulioze sergantiems asmenims, įgyvendinimas Vilkaviškio rajone</v>
          </cell>
          <cell r="E84" t="str">
            <v>Viešoji įstaiga Vilkaviškio pirminės sveikatos priežiūros centras</v>
          </cell>
          <cell r="F84" t="str">
            <v>Sveikatos apsaugos ministerija</v>
          </cell>
          <cell r="G84" t="str">
            <v>Vilkaviškio rajono savivaldybė</v>
          </cell>
          <cell r="H84" t="str">
            <v xml:space="preserve">08.4.2-ESFA-R-615 </v>
          </cell>
          <cell r="I84" t="str">
            <v>R</v>
          </cell>
          <cell r="M84">
            <v>1398</v>
          </cell>
          <cell r="N84">
            <v>1397</v>
          </cell>
          <cell r="Q84">
            <v>15837</v>
          </cell>
        </row>
        <row r="85">
          <cell r="B85" t="str">
            <v xml:space="preserve">2. </v>
          </cell>
        </row>
        <row r="86">
          <cell r="B86" t="str">
            <v>2.1</v>
          </cell>
        </row>
        <row r="87">
          <cell r="B87" t="str">
            <v>2.1.1</v>
          </cell>
        </row>
        <row r="88">
          <cell r="B88" t="str">
            <v>2.1.1.1</v>
          </cell>
        </row>
        <row r="89">
          <cell r="B89" t="str">
            <v>2.1.1.1.1</v>
          </cell>
          <cell r="C89" t="str">
            <v>R04-5514-190000-5141</v>
          </cell>
          <cell r="D89" t="str">
            <v>Darnaus judumo priemonių diegimas Marijampolės mieste</v>
          </cell>
          <cell r="E89" t="str">
            <v>Marijampolės savivaldybės adminitracija</v>
          </cell>
          <cell r="F89" t="str">
            <v>Susisiekimo ministerija</v>
          </cell>
          <cell r="G89" t="str">
            <v>Marijampolės savivaldybė</v>
          </cell>
          <cell r="H89" t="str">
            <v xml:space="preserve">04.5.1-TID-R-514 </v>
          </cell>
          <cell r="I89" t="str">
            <v>R</v>
          </cell>
          <cell r="M89">
            <v>149042.29999999999</v>
          </cell>
          <cell r="Q89">
            <v>844573</v>
          </cell>
        </row>
        <row r="90">
          <cell r="B90" t="str">
            <v>2.1.1.2</v>
          </cell>
          <cell r="J90" t="str">
            <v>-</v>
          </cell>
        </row>
        <row r="91">
          <cell r="B91" t="str">
            <v>2.1.1.2.1</v>
          </cell>
          <cell r="C91" t="str">
            <v>R04-5518-100000-5181</v>
          </cell>
          <cell r="D91" t="str">
            <v>Vietinio susisiekimo viešojo transporto priemonių parko atnaujinimas Marijampolės savivaldybėje</v>
          </cell>
          <cell r="E91" t="str">
            <v>Marijampolės savivaldybės administracija</v>
          </cell>
          <cell r="F91" t="str">
            <v>Susisiekimo
ministerija</v>
          </cell>
          <cell r="G91" t="str">
            <v>Marijampolės
savivaldybė</v>
          </cell>
          <cell r="H91" t="str">
            <v>04.5.1-TID-R-518</v>
          </cell>
          <cell r="I91" t="str">
            <v>R</v>
          </cell>
          <cell r="J91" t="str">
            <v>-</v>
          </cell>
          <cell r="O91">
            <v>194750.12</v>
          </cell>
          <cell r="Q91">
            <v>1103584</v>
          </cell>
        </row>
        <row r="92">
          <cell r="B92" t="str">
            <v>2.1.1.3</v>
          </cell>
          <cell r="J92" t="str">
            <v>-</v>
          </cell>
        </row>
        <row r="93">
          <cell r="B93" t="str">
            <v>2.1.1.3.1</v>
          </cell>
          <cell r="C93" t="str">
            <v>R04-5511-120000-5111</v>
          </cell>
          <cell r="D93" t="str">
            <v>Vilkaviškio miesto Vilniaus gatvės dalies rekonstrukcija</v>
          </cell>
          <cell r="E93" t="str">
            <v>Vilkaviškio rajono savivaldybės administracija</v>
          </cell>
          <cell r="F93" t="str">
            <v>Susisiekimo
ministerija</v>
          </cell>
          <cell r="G93" t="str">
            <v>Vilkaviškio rajono savivaldybė</v>
          </cell>
          <cell r="H93" t="str">
            <v>06.2.1-TID-R-511</v>
          </cell>
          <cell r="I93" t="str">
            <v>R</v>
          </cell>
          <cell r="M93">
            <v>15395.38</v>
          </cell>
          <cell r="Q93">
            <v>87240.43</v>
          </cell>
        </row>
        <row r="94">
          <cell r="B94" t="str">
            <v>2.1.1.3.2</v>
          </cell>
          <cell r="C94" t="str">
            <v>R04-5511-120000-5112</v>
          </cell>
          <cell r="D94" t="str">
            <v xml:space="preserve">Vilkaviškio miesto Janonio gatvės dalies rekonstrukcija </v>
          </cell>
          <cell r="E94" t="str">
            <v>Vilkaviškio rajono savivaldybės administracija</v>
          </cell>
          <cell r="F94" t="str">
            <v>Susisiekimo
ministerija</v>
          </cell>
          <cell r="G94" t="str">
            <v>Vilkaviškio rajono savivaldybė</v>
          </cell>
          <cell r="H94" t="str">
            <v>06.2.1-TID-R-511</v>
          </cell>
          <cell r="I94" t="str">
            <v>R</v>
          </cell>
          <cell r="M94">
            <v>12831.43</v>
          </cell>
          <cell r="Q94">
            <v>72711.39</v>
          </cell>
        </row>
        <row r="95">
          <cell r="B95" t="str">
            <v>2.1.1.3.3</v>
          </cell>
          <cell r="C95" t="str">
            <v>R04-5511-120000-5113</v>
          </cell>
          <cell r="D95" t="str">
            <v>Vilkaviškio miesto
Kęstučio ir Maironio gatvių dalių rekonstrukcija</v>
          </cell>
          <cell r="E95" t="str">
            <v>Vilkaviškio rajono savivaldybės administracija</v>
          </cell>
          <cell r="F95" t="str">
            <v>Susisiekimo
ministerija</v>
          </cell>
          <cell r="G95" t="str">
            <v>Vilkaviškio rajono savivaldybė</v>
          </cell>
          <cell r="H95" t="str">
            <v>06.2.1-TID-R-511</v>
          </cell>
          <cell r="I95" t="str">
            <v>R</v>
          </cell>
          <cell r="J95" t="str">
            <v>ITI</v>
          </cell>
          <cell r="M95">
            <v>110903.35</v>
          </cell>
          <cell r="Q95">
            <v>445944</v>
          </cell>
        </row>
        <row r="96">
          <cell r="B96" t="str">
            <v>2.1.1.3.4</v>
          </cell>
          <cell r="C96" t="str">
            <v>R04-5511-120000-5114</v>
          </cell>
          <cell r="D96" t="str">
            <v>Kalvarijos miesto
Laisvės gatvės
rekonstrukcija</v>
          </cell>
          <cell r="E96" t="str">
            <v>Kalvarijos savivaldybės administracija</v>
          </cell>
          <cell r="F96" t="str">
            <v>Susisiekimo
ministerija</v>
          </cell>
          <cell r="G96" t="str">
            <v>Kalvarijos savivaldybė</v>
          </cell>
          <cell r="H96" t="str">
            <v>06.2.1-TID-R-511</v>
          </cell>
          <cell r="I96" t="str">
            <v>R</v>
          </cell>
          <cell r="M96">
            <v>380256.77</v>
          </cell>
          <cell r="Q96">
            <v>364962.38</v>
          </cell>
        </row>
        <row r="97">
          <cell r="B97" t="str">
            <v>2.1.1.3.5</v>
          </cell>
          <cell r="C97" t="str">
            <v>R04-5511-120000-5115</v>
          </cell>
          <cell r="D97" t="str">
            <v>Kazlų Rūdos miesto Gedimino ir Kęstučio gatvių dalių infrastruktūros sutvarkymas</v>
          </cell>
          <cell r="E97" t="str">
            <v>Kazlų Rūdos savivaldybės administracija</v>
          </cell>
          <cell r="F97" t="str">
            <v>Susisiekimo
ministerija</v>
          </cell>
          <cell r="G97" t="str">
            <v>Kazlų Rūdos savivaldybė</v>
          </cell>
          <cell r="H97" t="str">
            <v>06.2.1-TID-R-511</v>
          </cell>
          <cell r="I97" t="str">
            <v>R</v>
          </cell>
          <cell r="M97">
            <v>57521.58</v>
          </cell>
          <cell r="Q97">
            <v>325955.65000000002</v>
          </cell>
        </row>
        <row r="98">
          <cell r="B98" t="str">
            <v>2.1.1.3.6</v>
          </cell>
          <cell r="C98" t="str">
            <v>R04-5511-120000-5116</v>
          </cell>
          <cell r="D98" t="str">
            <v>Šakių miesto susisiekimo infrastruktūros modernizavimas</v>
          </cell>
          <cell r="E98" t="str">
            <v>Šakių rajono savivaldybės administracija</v>
          </cell>
          <cell r="F98" t="str">
            <v>Susisiekimo
ministerija</v>
          </cell>
          <cell r="G98" t="str">
            <v>Šakių rajonos savivaldybė</v>
          </cell>
          <cell r="H98" t="str">
            <v>06.2.1-TID-R-511</v>
          </cell>
          <cell r="I98" t="str">
            <v>R</v>
          </cell>
          <cell r="M98">
            <v>154555</v>
          </cell>
          <cell r="Q98">
            <v>875811</v>
          </cell>
        </row>
        <row r="99">
          <cell r="B99" t="str">
            <v>2.1.1.3.7</v>
          </cell>
          <cell r="C99" t="str">
            <v>R04-5511-120000-5117</v>
          </cell>
          <cell r="D99" t="str">
            <v>Marijampolės savivaldybės Kauno gatvės dalies ir Kempingo gatvės rekonstrukcija</v>
          </cell>
          <cell r="E99" t="str">
            <v>Marijampolės savivaldybės administracija</v>
          </cell>
          <cell r="F99" t="str">
            <v>Susisiekimo
ministerija</v>
          </cell>
          <cell r="G99" t="str">
            <v>Marijampolės savivaldybė</v>
          </cell>
          <cell r="H99" t="str">
            <v>06.2.1-TID-R-511</v>
          </cell>
          <cell r="I99" t="str">
            <v>R</v>
          </cell>
          <cell r="M99">
            <v>281857.40000000002</v>
          </cell>
          <cell r="Q99">
            <v>852825</v>
          </cell>
        </row>
        <row r="100">
          <cell r="B100" t="str">
            <v>2.1.1.3.8</v>
          </cell>
          <cell r="C100" t="str">
            <v>R04-5511-110000-5118</v>
          </cell>
          <cell r="D100" t="str">
            <v>Naujos Šiaurės g. atkarpos tarp Vienybės g. ir Pilviškių g. statyba</v>
          </cell>
          <cell r="E100" t="str">
            <v>Vilkaviškio rajono savivaldybės administracija</v>
          </cell>
          <cell r="F100" t="str">
            <v>Susisiekimo
ministerija</v>
          </cell>
          <cell r="G100" t="str">
            <v>Vilkaviškio rajono savivaldybė</v>
          </cell>
          <cell r="H100" t="str">
            <v>06.2.1-TID-R-511</v>
          </cell>
          <cell r="I100" t="str">
            <v>R</v>
          </cell>
          <cell r="M100">
            <v>168881.2</v>
          </cell>
          <cell r="Q100">
            <v>281118.8</v>
          </cell>
        </row>
        <row r="101">
          <cell r="B101" t="str">
            <v>2.1.1.4</v>
          </cell>
        </row>
        <row r="102">
          <cell r="B102" t="str">
            <v>2.1.1.4.1</v>
          </cell>
          <cell r="C102" t="str">
            <v>R04-5516-190000-5161</v>
          </cell>
          <cell r="D102" t="str">
            <v>Pėsčiųjų ir dviračių tako įrengimas Marijampolėje</v>
          </cell>
          <cell r="E102" t="str">
            <v>Marijampolės savivaldybės administracija</v>
          </cell>
          <cell r="F102" t="str">
            <v>Susisiekimo
ministerija</v>
          </cell>
          <cell r="G102" t="str">
            <v>Marijampolės
savivaldybė</v>
          </cell>
          <cell r="H102" t="str">
            <v>04.5.1-TID-R-516</v>
          </cell>
          <cell r="I102" t="str">
            <v>R</v>
          </cell>
          <cell r="M102">
            <v>28834.79</v>
          </cell>
          <cell r="Q102">
            <v>163397.12</v>
          </cell>
        </row>
        <row r="103">
          <cell r="B103" t="str">
            <v>2.1.1.4.2</v>
          </cell>
          <cell r="C103" t="str">
            <v>R04-5516-410000-5162</v>
          </cell>
          <cell r="D103" t="str">
            <v>Pėsčiųjų tako 
įrengimas  
teritorijoje tarp 
Radastų ir Lauko g. 
Vilkaviškio mieste</v>
          </cell>
          <cell r="E103" t="str">
            <v>Vilkaviškio rajono savivaldybės administracija</v>
          </cell>
          <cell r="F103" t="str">
            <v>Susisiekimo
ministerija</v>
          </cell>
          <cell r="G103" t="str">
            <v>Vilkaviškio rajono savivaldybė</v>
          </cell>
          <cell r="H103" t="str">
            <v>04.5.1-TID-R-516</v>
          </cell>
          <cell r="I103" t="str">
            <v>R</v>
          </cell>
          <cell r="M103">
            <v>19610.96</v>
          </cell>
          <cell r="Q103">
            <v>111128.74</v>
          </cell>
        </row>
        <row r="104">
          <cell r="B104" t="str">
            <v>2.1.1.4.3</v>
          </cell>
          <cell r="C104" t="str">
            <v>R04-5516-410000-5163</v>
          </cell>
          <cell r="D104" t="str">
            <v>Dviračių takas Kazlų 
Rūda - naujosios 
miesto kapinės</v>
          </cell>
          <cell r="E104" t="str">
            <v>Kazlų Rūdos savivaldybės administracija</v>
          </cell>
          <cell r="F104" t="str">
            <v>Susisiekimo
ministerija</v>
          </cell>
          <cell r="G104" t="str">
            <v>Kazlų Rūdos savivaldybė</v>
          </cell>
          <cell r="H104" t="str">
            <v>04.5.1-TID-R-516</v>
          </cell>
          <cell r="I104" t="str">
            <v>R</v>
          </cell>
          <cell r="Q104">
            <v>35181.61</v>
          </cell>
        </row>
        <row r="105">
          <cell r="B105" t="str">
            <v>2.1.1.4.4</v>
          </cell>
          <cell r="C105" t="str">
            <v>R04-5516-190000-5164</v>
          </cell>
          <cell r="D105" t="str">
            <v>Pėsčiųjų ir dviračių 
takų įrengimas 
teritorijoje tarp V. 
Kudirkos ir Kęstučio 
gatvių Šakiuose</v>
          </cell>
          <cell r="E105" t="str">
            <v>Šakių rajono savivaldybės administracija</v>
          </cell>
          <cell r="F105" t="str">
            <v>Susisiekimo
ministerija</v>
          </cell>
          <cell r="G105" t="str">
            <v>Šakių rajono savivaldybė</v>
          </cell>
          <cell r="H105" t="str">
            <v>04.5.1-TID-R-516</v>
          </cell>
          <cell r="I105" t="str">
            <v>R</v>
          </cell>
          <cell r="M105">
            <v>15067.12</v>
          </cell>
          <cell r="Q105">
            <v>85380.32</v>
          </cell>
        </row>
        <row r="106">
          <cell r="B106" t="str">
            <v>2.1.1.4.5</v>
          </cell>
          <cell r="C106" t="str">
            <v>R04-5516-410000-5165</v>
          </cell>
          <cell r="D106" t="str">
            <v>Pėsčiųjų ir dviračių tako įrengimas Dariaus ir Girėno g., 
Kalvarijos mieste</v>
          </cell>
          <cell r="E106" t="str">
            <v>Kalvarijos savivaldybės administracija</v>
          </cell>
          <cell r="F106" t="str">
            <v>Susisiekimo
ministerija</v>
          </cell>
          <cell r="G106" t="str">
            <v>Kalvarijos savivaldybė</v>
          </cell>
          <cell r="H106" t="str">
            <v>04.5.1-TID-R-516</v>
          </cell>
          <cell r="I106" t="str">
            <v>R</v>
          </cell>
          <cell r="M106">
            <v>5707.63</v>
          </cell>
          <cell r="Q106">
            <v>32343.21</v>
          </cell>
        </row>
        <row r="107">
          <cell r="B107" t="str">
            <v>2.1.2</v>
          </cell>
        </row>
        <row r="108">
          <cell r="B108" t="str">
            <v>2.1.2.1</v>
          </cell>
        </row>
        <row r="109">
          <cell r="B109" t="str">
            <v>2.1.2.1.1</v>
          </cell>
          <cell r="C109" t="str">
            <v>R04-8821-420000-8211</v>
          </cell>
          <cell r="D109" t="str">
            <v>Turizmo trasų ir maršrutų (Šešupės vandens trasos ir kt.) informacinės infrastruktūros plėtra</v>
          </cell>
          <cell r="E109" t="str">
            <v>Marijampolės savivaldybės administracija</v>
          </cell>
          <cell r="F109" t="str">
            <v>Ūkio ministerija</v>
          </cell>
          <cell r="G109" t="str">
            <v>Marijampolės savivaldybė</v>
          </cell>
          <cell r="H109" t="str">
            <v>05.4.1-LVPA-R-821</v>
          </cell>
          <cell r="I109" t="str">
            <v>R</v>
          </cell>
          <cell r="M109">
            <v>8690</v>
          </cell>
          <cell r="Q109">
            <v>49235</v>
          </cell>
        </row>
        <row r="110">
          <cell r="B110" t="str">
            <v>2.1.3</v>
          </cell>
        </row>
        <row r="111">
          <cell r="B111" t="str">
            <v>2.1.3.1</v>
          </cell>
        </row>
        <row r="112">
          <cell r="B112" t="str">
            <v>2.1.3.1.1</v>
          </cell>
          <cell r="C112" t="str">
            <v>R04-0007-080000-0071</v>
          </cell>
          <cell r="D112" t="str">
            <v>Marijampolės miesto paviršinių nuotekų sistemų inventorizacija, rekonstrukcija ir plėtra</v>
          </cell>
          <cell r="E112" t="str">
            <v>UAB "Sūduvos vandenys"</v>
          </cell>
          <cell r="F112" t="str">
            <v>Aplinkos ministerija</v>
          </cell>
          <cell r="G112" t="str">
            <v>Marijampolės savivaldybė</v>
          </cell>
          <cell r="H112" t="str">
            <v>05.1.1-APVA-R-007</v>
          </cell>
          <cell r="I112" t="str">
            <v>R</v>
          </cell>
          <cell r="M112">
            <v>383870.28</v>
          </cell>
          <cell r="Q112">
            <v>2175264.87</v>
          </cell>
        </row>
        <row r="113">
          <cell r="B113" t="str">
            <v>2.1.3.2</v>
          </cell>
        </row>
        <row r="114">
          <cell r="B114" t="str">
            <v>2.1.3.2.1</v>
          </cell>
          <cell r="C114" t="str">
            <v>R04-0008-050000-0081</v>
          </cell>
          <cell r="D114" t="str">
            <v>Marijampolės regiono komunalinių atliekų tvarkymo infrastruktūros plėtra</v>
          </cell>
          <cell r="E114" t="str">
            <v>UAB "Marijampolės apskrities atliekų tvarkymo centras"</v>
          </cell>
          <cell r="F114" t="str">
            <v>Aplinkos ministerija</v>
          </cell>
          <cell r="G114" t="str">
            <v>Marijampolės apskritis</v>
          </cell>
          <cell r="H114" t="str">
            <v>05.2.1-APVA-R-008</v>
          </cell>
          <cell r="I114" t="str">
            <v>R</v>
          </cell>
          <cell r="O114">
            <v>671596.05</v>
          </cell>
          <cell r="Q114">
            <v>3805710.95</v>
          </cell>
        </row>
        <row r="115">
          <cell r="B115" t="str">
            <v>2.1.3.3</v>
          </cell>
        </row>
        <row r="116">
          <cell r="B116" t="str">
            <v>2.1.3.3.1</v>
          </cell>
          <cell r="C116" t="str">
            <v>R04-0014-070600-0141</v>
          </cell>
          <cell r="D116" t="str">
            <v>Vandens tiekimo ir nuotekų tinklų renovavimas ir plėtra Kazlų Rūdos savivaldybėje (Ąžuolų Būdoje, Antanave, Plutiškėse, Kazlų Rūdoje ir Bagotojoje)</v>
          </cell>
          <cell r="E116" t="str">
            <v>UAB „Kazlų Rūdos komunalininkas“</v>
          </cell>
          <cell r="F116" t="str">
            <v>Aplinkos ministerija</v>
          </cell>
          <cell r="G116" t="str">
            <v>Kazlų Rūdos savivaldybė</v>
          </cell>
          <cell r="H116" t="str">
            <v>05.3.2-APVA-R-014</v>
          </cell>
          <cell r="I116" t="str">
            <v>R</v>
          </cell>
          <cell r="N116">
            <v>0</v>
          </cell>
          <cell r="Q116">
            <v>575597.03</v>
          </cell>
        </row>
        <row r="117">
          <cell r="B117" t="str">
            <v>2.1.3.3.2</v>
          </cell>
          <cell r="C117" t="str">
            <v>R04-0014-070600-0142</v>
          </cell>
          <cell r="D117" t="str">
            <v>Vandens tiekimo ir nuotekų tvarkymo sistemų renovavimas ir plėtra Šakių rajone</v>
          </cell>
          <cell r="E117" t="str">
            <v>UAB "Šakių vandenys"</v>
          </cell>
          <cell r="F117" t="str">
            <v>Aplinkos ministerija</v>
          </cell>
          <cell r="G117" t="str">
            <v>Šakių rajono savivaldybė</v>
          </cell>
          <cell r="H117" t="str">
            <v>05.3.2-APVA-R-014</v>
          </cell>
          <cell r="I117" t="str">
            <v>R</v>
          </cell>
          <cell r="N117">
            <v>0</v>
          </cell>
          <cell r="Q117">
            <v>1143871.1399999999</v>
          </cell>
        </row>
        <row r="118">
          <cell r="B118" t="str">
            <v>2.1.3.3.3</v>
          </cell>
          <cell r="C118" t="str">
            <v>R04-0014-060700-0143</v>
          </cell>
          <cell r="D118" t="str">
            <v>Geriamojo vandens tiekimo ir nuotekų tvarkymo sistemų renovavimas ir plėtra Kalvarijos savivaldybėje</v>
          </cell>
          <cell r="E118" t="str">
            <v>UAB "Kalvarijos 
komunalininkas"</v>
          </cell>
          <cell r="F118" t="str">
            <v>Aplinkos ministerija</v>
          </cell>
          <cell r="G118" t="str">
            <v xml:space="preserve">Kalvarijos savivaldybė
</v>
          </cell>
          <cell r="H118" t="str">
            <v>05.3.2-APVA-R-014</v>
          </cell>
          <cell r="I118" t="str">
            <v>R</v>
          </cell>
          <cell r="N118">
            <v>0</v>
          </cell>
          <cell r="Q118">
            <v>449153</v>
          </cell>
        </row>
        <row r="119">
          <cell r="B119" t="str">
            <v>2.1.3.3.4</v>
          </cell>
          <cell r="C119" t="str">
            <v>R04-0014-070600-0144</v>
          </cell>
          <cell r="D119" t="str">
            <v>Vandentiekio ir nuotekų tinklų rekonstrukcija ir plėtra Marijampolės savivaldybėje</v>
          </cell>
          <cell r="E119" t="str">
            <v>UAB "Sūduvos vandenys"</v>
          </cell>
          <cell r="F119" t="str">
            <v>Aplinkos ministerija</v>
          </cell>
          <cell r="G119" t="str">
            <v>Marijampolės savivaldybė</v>
          </cell>
          <cell r="H119" t="str">
            <v>05.3.2-APVA-R-014</v>
          </cell>
          <cell r="I119" t="str">
            <v>R</v>
          </cell>
          <cell r="N119">
            <v>0</v>
          </cell>
          <cell r="Q119">
            <v>2608608.7400000002</v>
          </cell>
        </row>
        <row r="120">
          <cell r="B120" t="str">
            <v>2.1.3.3.5</v>
          </cell>
          <cell r="C120" t="str">
            <v>R04-0014-070600-0145</v>
          </cell>
          <cell r="D120" t="str">
            <v>Geriamojo vandens tiekimo ir nuotekų tvarkymo sistemų renovavimas ir plėtra Vilkaviškio rajone</v>
          </cell>
          <cell r="E120" t="str">
            <v>UAB "Vilkaviškio vandenys"</v>
          </cell>
          <cell r="F120" t="str">
            <v>Aplinkos ministerija</v>
          </cell>
          <cell r="G120" t="str">
            <v>Vilkaviškio rajono savivaldybė</v>
          </cell>
          <cell r="H120" t="str">
            <v>05.3.2-APVA-R-014</v>
          </cell>
          <cell r="I120" t="str">
            <v>R</v>
          </cell>
          <cell r="N120">
            <v>0</v>
          </cell>
          <cell r="Q120">
            <v>940198.13</v>
          </cell>
        </row>
        <row r="121">
          <cell r="B121" t="str">
            <v>2.1.3.3.6</v>
          </cell>
          <cell r="C121" t="str">
            <v>R04-0014-070000-0146</v>
          </cell>
          <cell r="D121" t="str">
            <v xml:space="preserve">Vandens tiekimo ir nuotekų sistemų renovavimas ir plėtra Antanavo kaime </v>
          </cell>
          <cell r="E121" t="str">
            <v>UAB „Kazlų Rūdos komunalininkas“</v>
          </cell>
          <cell r="F121" t="str">
            <v>Aplinkos ministerija</v>
          </cell>
          <cell r="G121" t="str">
            <v>Kazlų Rūdos savivaldybė</v>
          </cell>
          <cell r="H121" t="str">
            <v>05.3.2-APVA-R-014</v>
          </cell>
          <cell r="I121" t="str">
            <v>R</v>
          </cell>
          <cell r="N121">
            <v>0</v>
          </cell>
          <cell r="Q121">
            <v>180641.92000000001</v>
          </cell>
        </row>
        <row r="122">
          <cell r="B122" t="str">
            <v>2.1.3.3.7</v>
          </cell>
          <cell r="C122" t="str">
            <v>R04-0014-070000-0147</v>
          </cell>
          <cell r="D122" t="str">
            <v>Vandens gerinimo įrenginių statyba Kalvarijos savivaldybės Liubavo ir Sangrūdos kaimuose</v>
          </cell>
          <cell r="E122" t="str">
            <v>UAB "Kalvarijos komunalininkas"</v>
          </cell>
          <cell r="F122" t="str">
            <v>Aplinkos ministerija</v>
          </cell>
          <cell r="G122" t="str">
            <v xml:space="preserve">Kalvarijos savivaldybė
</v>
          </cell>
          <cell r="H122" t="str">
            <v>05.3.2-APVA-R-014</v>
          </cell>
          <cell r="I122" t="str">
            <v>R</v>
          </cell>
          <cell r="N122">
            <v>0</v>
          </cell>
          <cell r="Q122">
            <v>91300</v>
          </cell>
        </row>
        <row r="123">
          <cell r="B123" t="str">
            <v>2.1.3.3.8</v>
          </cell>
          <cell r="C123" t="str">
            <v>R04-0014-070000-0148</v>
          </cell>
          <cell r="D123" t="str">
            <v>Nuotekų tvarkymo sistemų statyba ir plėtra Marijampolės savivaldybėje</v>
          </cell>
          <cell r="E123" t="str">
            <v>UAB "Sūduvos vandenys"</v>
          </cell>
          <cell r="F123" t="str">
            <v>Aplinkos ministerija</v>
          </cell>
          <cell r="G123" t="str">
            <v>Marijampolės savivaldybė</v>
          </cell>
          <cell r="H123" t="str">
            <v>05.3.2-APVA-R-014</v>
          </cell>
          <cell r="I123" t="str">
            <v>R</v>
          </cell>
          <cell r="N123">
            <v>0</v>
          </cell>
          <cell r="Q123">
            <v>922886.38</v>
          </cell>
        </row>
        <row r="124">
          <cell r="B124" t="str">
            <v>2.1.3.3.9</v>
          </cell>
          <cell r="C124" t="str">
            <v>R04-0014-070600-0149</v>
          </cell>
          <cell r="D124" t="str">
            <v>Geriamojo vandens tiekimo ir nuotekų surinkimo tinklų įrengimas Vilkaviškio rajone, II etapas</v>
          </cell>
          <cell r="E124" t="str">
            <v>UAB "Vilkaviškio vandenys"</v>
          </cell>
          <cell r="F124" t="str">
            <v>Aplinkos ministerija</v>
          </cell>
          <cell r="G124" t="str">
            <v>Vilkaviškio rajono savivaldybė</v>
          </cell>
          <cell r="H124" t="str">
            <v>05.3.2-APVA-R-014</v>
          </cell>
          <cell r="I124" t="str">
            <v>R</v>
          </cell>
          <cell r="N124">
            <v>0</v>
          </cell>
          <cell r="Q124">
            <v>498821.92</v>
          </cell>
        </row>
        <row r="125">
          <cell r="B125" t="str">
            <v>2.1.3.4</v>
          </cell>
        </row>
        <row r="126">
          <cell r="B126" t="str">
            <v>2.1.3.4.1</v>
          </cell>
          <cell r="C126" t="str">
            <v>R04-0019-280000-0006</v>
          </cell>
          <cell r="D126" t="str">
            <v>Kraštovaizdžio formavimas ir ekologinės būklės gerinimas gamtinio karkaso teritorijose Marijampolės savivaldybėje</v>
          </cell>
          <cell r="E126" t="str">
            <v>Marijampolės savivaldybės administracija</v>
          </cell>
          <cell r="F126" t="str">
            <v>Aplinkos ministerija</v>
          </cell>
          <cell r="G126" t="str">
            <v>Marijampolės savivaldybė</v>
          </cell>
          <cell r="H126" t="str">
            <v>05.5.1-APVA-R-019</v>
          </cell>
          <cell r="I126" t="str">
            <v>R</v>
          </cell>
          <cell r="M126">
            <v>60487.87</v>
          </cell>
          <cell r="Q126">
            <v>342764.59</v>
          </cell>
        </row>
        <row r="127">
          <cell r="B127" t="str">
            <v>2.1.3.4.2</v>
          </cell>
          <cell r="C127" t="str">
            <v>R04-0019-285000-0007</v>
          </cell>
          <cell r="D127" t="str">
            <v>Gamtinio karkaso teritorijose kraštovaizdžio formavimas ir ekologinės būklės gerinimas Kazlų Rūdos savivaldybėje</v>
          </cell>
          <cell r="E127" t="str">
            <v>Kazlų Rūdos savivaldybės administracija</v>
          </cell>
          <cell r="F127" t="str">
            <v>Aplinkos ministerija</v>
          </cell>
          <cell r="G127" t="str">
            <v>Kazlų Rūdos savivaldybė</v>
          </cell>
          <cell r="H127" t="str">
            <v>05.5.1-APVA-R-019</v>
          </cell>
          <cell r="I127" t="str">
            <v>R</v>
          </cell>
          <cell r="M127">
            <v>44464.6</v>
          </cell>
          <cell r="Q127">
            <v>251966.01</v>
          </cell>
        </row>
        <row r="128">
          <cell r="B128" t="str">
            <v>2.1.3.4.3</v>
          </cell>
          <cell r="C128" t="str">
            <v>R04-0019-380000-0008</v>
          </cell>
          <cell r="D128" t="str">
            <v>Bešeimininkių apleistų pastatų ir įrenginių likvidavimas Vilkaviškio rajono savivaldybėje</v>
          </cell>
          <cell r="E128" t="str">
            <v>Vilkaviškio rajono savivaldybės administracija</v>
          </cell>
          <cell r="F128" t="str">
            <v>Aplinkos ministerija</v>
          </cell>
          <cell r="G128" t="str">
            <v>Vilkaviškio rajono savivaldybė</v>
          </cell>
          <cell r="H128" t="str">
            <v>05.5.1-APVA-R-019</v>
          </cell>
          <cell r="I128" t="str">
            <v>R</v>
          </cell>
          <cell r="M128">
            <v>17446.95</v>
          </cell>
          <cell r="Q128">
            <v>98866.05</v>
          </cell>
        </row>
        <row r="129">
          <cell r="B129" t="str">
            <v>2.1.3.4.4</v>
          </cell>
          <cell r="C129" t="str">
            <v>R04-0019-380000-0009</v>
          </cell>
          <cell r="D129" t="str">
            <v>Kraštovaizdžio formavimas ir ekologinės būklės gerinimas Kalvarijos mieste</v>
          </cell>
          <cell r="E129" t="str">
            <v>Kalvarijos savivaldybės administracija</v>
          </cell>
          <cell r="F129" t="str">
            <v>Aplinkos ministerija</v>
          </cell>
          <cell r="G129" t="str">
            <v>Kalvarijos savivaldybė</v>
          </cell>
          <cell r="H129" t="str">
            <v>05.5.1-APVA-R-019</v>
          </cell>
          <cell r="I129" t="str">
            <v>R</v>
          </cell>
          <cell r="M129">
            <v>48940.81</v>
          </cell>
          <cell r="Q129">
            <v>277331.25</v>
          </cell>
        </row>
        <row r="130">
          <cell r="B130" t="str">
            <v>2.1.3.4.5</v>
          </cell>
          <cell r="C130" t="str">
            <v>R04-0019-380000-0010</v>
          </cell>
          <cell r="D130" t="str">
            <v>Kraštovaizdžio apsaugos priemonių įgyvendinimas Vilkaviškio rajone</v>
          </cell>
          <cell r="E130" t="str">
            <v>Vilkaviškio rajono savivaldybės administracija</v>
          </cell>
          <cell r="F130" t="str">
            <v>Aplinkos ministerija</v>
          </cell>
          <cell r="G130" t="str">
            <v>Vilkaviškio rajono savivaldybė</v>
          </cell>
          <cell r="H130" t="str">
            <v>05.5.1-APVA-R-019</v>
          </cell>
          <cell r="I130" t="str">
            <v>R</v>
          </cell>
          <cell r="M130">
            <v>83659.8</v>
          </cell>
          <cell r="Q130">
            <v>474072.2</v>
          </cell>
        </row>
        <row r="131">
          <cell r="B131" t="str">
            <v>2.1.3.4.6</v>
          </cell>
          <cell r="C131" t="str">
            <v>R04-0019-500000-0011</v>
          </cell>
          <cell r="D131" t="str">
            <v>Šakių miesto su priemiesčiais bendrojo plano su GIS sistema koregavimas</v>
          </cell>
          <cell r="E131" t="str">
            <v>Šakių rajono savivaldybės administracija</v>
          </cell>
          <cell r="F131" t="str">
            <v>Aplinkos ministerija</v>
          </cell>
          <cell r="G131" t="str">
            <v>Šakių rajono savivaldybė</v>
          </cell>
          <cell r="H131" t="str">
            <v>05.5.1-APVA-R-019</v>
          </cell>
          <cell r="I131" t="str">
            <v>R</v>
          </cell>
          <cell r="M131">
            <v>958.2</v>
          </cell>
          <cell r="Q131">
            <v>5429.8</v>
          </cell>
        </row>
        <row r="132">
          <cell r="B132" t="str">
            <v>2.1.3.4.7</v>
          </cell>
          <cell r="C132" t="str">
            <v>R04-0019-382800-0012</v>
          </cell>
          <cell r="D132" t="str">
            <v>Draugystės parkai 3</v>
          </cell>
          <cell r="E132" t="str">
            <v>Šakių rajono savivaldybės administracija</v>
          </cell>
          <cell r="F132" t="str">
            <v>Aplinkos ministerija</v>
          </cell>
          <cell r="G132" t="str">
            <v>Šakių rajono savivaldybė</v>
          </cell>
          <cell r="H132" t="str">
            <v>05.5.1-APVA-R-019</v>
          </cell>
          <cell r="I132" t="str">
            <v>R</v>
          </cell>
          <cell r="M132">
            <v>80993.37</v>
          </cell>
          <cell r="Q132">
            <v>458962.43</v>
          </cell>
        </row>
        <row r="133">
          <cell r="B133" t="str">
            <v>2.2</v>
          </cell>
        </row>
        <row r="134">
          <cell r="B134" t="str">
            <v>2.2.1</v>
          </cell>
        </row>
        <row r="135">
          <cell r="B135" t="str">
            <v>2.2.1.1</v>
          </cell>
        </row>
        <row r="136">
          <cell r="B136" t="str">
            <v>2.2.1.1.1</v>
          </cell>
          <cell r="C136" t="str">
            <v>R04-9905-290000-9051</v>
          </cell>
          <cell r="D136" t="str">
            <v>Vilkaviškio miesto rekreacinės teritorijos prie Šeimenos upės sukūrimas ir kompleksiškas prieigų sutvarkymas</v>
          </cell>
          <cell r="E136" t="str">
            <v>Vilkaviškio rajono savivaldybės administracija</v>
          </cell>
          <cell r="F136" t="str">
            <v>Vidaus reikalų ministerija</v>
          </cell>
          <cell r="G136" t="str">
            <v>Vilkaviškio rajono savivaldybė</v>
          </cell>
          <cell r="H136" t="str">
            <v>07.1.1-CPVA-R-905</v>
          </cell>
          <cell r="I136" t="str">
            <v>R</v>
          </cell>
          <cell r="M136">
            <v>145860.76</v>
          </cell>
          <cell r="N136">
            <v>141000</v>
          </cell>
          <cell r="Q136">
            <v>1597950</v>
          </cell>
        </row>
        <row r="137">
          <cell r="B137" t="str">
            <v>2.2.1.1.2</v>
          </cell>
          <cell r="C137" t="str">
            <v>R04-9905-290000-9052</v>
          </cell>
          <cell r="D137" t="str">
            <v>Vilkaviškio miesto 
centrinės 
Basanavičiaus aikštės ir jos prieigų sutvarkymas</v>
          </cell>
          <cell r="E137" t="str">
            <v>Vilkaviškio rajono savivaldybės administracija</v>
          </cell>
          <cell r="F137" t="str">
            <v>Vidaus reikalų ministerija</v>
          </cell>
          <cell r="G137" t="str">
            <v>Vilkaviškio rajono savivaldybė</v>
          </cell>
          <cell r="H137" t="str">
            <v>07.1.1-CPVA-R-905</v>
          </cell>
          <cell r="I137" t="str">
            <v>R</v>
          </cell>
          <cell r="M137">
            <v>55401.57</v>
          </cell>
          <cell r="N137">
            <v>110803.14</v>
          </cell>
          <cell r="Q137">
            <v>941826.63</v>
          </cell>
        </row>
        <row r="138">
          <cell r="B138" t="str">
            <v>2.2.1.1.3</v>
          </cell>
          <cell r="C138" t="str">
            <v>R04-9905-290000-9053</v>
          </cell>
          <cell r="D138" t="str">
            <v>Teritorijos tarp
Vilkaviškio kultūros
centro, Vilkaviškio
autobusų stoties, Vaikų ir jaunimo centro sutvarkymas</v>
          </cell>
          <cell r="E138" t="str">
            <v>Vilkaviškio rajono savivaldybės administracija</v>
          </cell>
          <cell r="F138" t="str">
            <v>Vidaus reikalų ministerija</v>
          </cell>
          <cell r="G138" t="str">
            <v>Vilkaviškio rajono savivaldybė</v>
          </cell>
          <cell r="H138" t="str">
            <v>07.1.1-CPVA-R-905</v>
          </cell>
          <cell r="I138" t="str">
            <v>R</v>
          </cell>
          <cell r="M138">
            <v>54130</v>
          </cell>
          <cell r="N138">
            <v>54110</v>
          </cell>
          <cell r="Q138">
            <v>613240.54</v>
          </cell>
        </row>
        <row r="139">
          <cell r="B139" t="str">
            <v>2.2.1.1.4</v>
          </cell>
          <cell r="C139" t="str">
            <v>R04-9905-280000-9054</v>
          </cell>
          <cell r="D139" t="str">
            <v>Vilkaviškio "Miesto sodo" tarp Šeimenos upelio, Vytauto g., Rimgaudo g., J.Basanavičiaus gatvės sutvarkymas, modernizavimas bei plėtra</v>
          </cell>
          <cell r="E139" t="str">
            <v>Vilkaviškio rajono savivaldybės administracija</v>
          </cell>
          <cell r="F139" t="str">
            <v>Vidaus reikalų ministerija</v>
          </cell>
          <cell r="G139" t="str">
            <v>Vilkaviškio rajono savivaldybė</v>
          </cell>
          <cell r="H139" t="str">
            <v>07.1.1-CPVA-R-905</v>
          </cell>
          <cell r="I139" t="str">
            <v>R</v>
          </cell>
          <cell r="M139">
            <v>54099.51</v>
          </cell>
          <cell r="N139">
            <v>54099.51</v>
          </cell>
          <cell r="Q139">
            <v>613127.71</v>
          </cell>
        </row>
        <row r="140">
          <cell r="B140" t="str">
            <v>2.2.1.1.5</v>
          </cell>
          <cell r="C140" t="str">
            <v>R04-9905-290000-9055</v>
          </cell>
          <cell r="D140" t="str">
            <v>Kompleksinis Kalvarijos miesto centrinės dalies sutvarkymas (atnaujinant parką, autobusų stoties teritoriją, aikštę, turgelį)</v>
          </cell>
          <cell r="E140" t="str">
            <v>Kalvarijos savivaldybės administracija</v>
          </cell>
          <cell r="F140" t="str">
            <v>Vidaus reikalų ministerija</v>
          </cell>
          <cell r="G140" t="str">
            <v>Kalvarijos savivaldybė</v>
          </cell>
          <cell r="H140" t="str">
            <v>07.1.1-CPVA-R-905</v>
          </cell>
          <cell r="I140" t="str">
            <v>R</v>
          </cell>
          <cell r="M140">
            <v>152312.34</v>
          </cell>
          <cell r="N140">
            <v>152312.32999999999</v>
          </cell>
          <cell r="Q140">
            <v>1726206.41</v>
          </cell>
        </row>
        <row r="141">
          <cell r="B141" t="str">
            <v>2.2.1.1.6</v>
          </cell>
          <cell r="C141" t="str">
            <v>R04-9905-290000-9056</v>
          </cell>
          <cell r="D141" t="str">
            <v>Kompleksiškai sutvarkyti J.Basanavičiaus aikštės viešąsias erdves</v>
          </cell>
          <cell r="E141" t="str">
            <v>Vilkaviškio rajono savivaldybės administracija</v>
          </cell>
          <cell r="F141" t="str">
            <v>Vidaus reikalų ministerija</v>
          </cell>
          <cell r="G141" t="str">
            <v>Vilkaviškio rajono savivaldybė</v>
          </cell>
          <cell r="H141" t="str">
            <v>07.1.1-CPVA-R-905</v>
          </cell>
          <cell r="I141" t="str">
            <v>R</v>
          </cell>
          <cell r="M141">
            <v>62731.27</v>
          </cell>
          <cell r="N141">
            <v>62731.27</v>
          </cell>
          <cell r="Q141">
            <v>710954.28</v>
          </cell>
        </row>
        <row r="142">
          <cell r="B142" t="str">
            <v>2.2.1.2</v>
          </cell>
        </row>
        <row r="143">
          <cell r="B143" t="str">
            <v>2.2.1.2.1</v>
          </cell>
          <cell r="C143" t="str">
            <v>R04-9902-290000-9021</v>
          </cell>
          <cell r="D143" t="str">
            <v>Kompleksinis 
Marijampolės miesto teritorijos prie Vytauto, P.Armino, Aušros, V.Kudirkos ir Mindaugo gatvių viešųjų erdvių sutvarkymas</v>
          </cell>
          <cell r="E143" t="str">
            <v>Marijampolės savivaldybės administracija</v>
          </cell>
          <cell r="F143" t="str">
            <v>Vidaus reikalų ministerija</v>
          </cell>
          <cell r="G143" t="str">
            <v>Marijampolės savivaldybė</v>
          </cell>
          <cell r="H143" t="str">
            <v>07.1.1-CPVA-V-902</v>
          </cell>
          <cell r="I143" t="str">
            <v>V</v>
          </cell>
          <cell r="M143">
            <v>77000</v>
          </cell>
          <cell r="N143">
            <v>77000</v>
          </cell>
          <cell r="Q143">
            <v>868900</v>
          </cell>
        </row>
        <row r="144">
          <cell r="B144" t="str">
            <v xml:space="preserve">2.2.1.3 </v>
          </cell>
        </row>
        <row r="145">
          <cell r="B145" t="str">
            <v>2.2.1.3.1</v>
          </cell>
          <cell r="C145" t="str">
            <v>R04-9906-293600-9061</v>
          </cell>
          <cell r="D145" t="str">
            <v>Marijampolės miesto inžinerinės infrastruktūros plėtra</v>
          </cell>
          <cell r="E145" t="str">
            <v>Marijampolės savivaldybės administracija</v>
          </cell>
          <cell r="F145" t="str">
            <v>Vidaus reikalų ministerija</v>
          </cell>
          <cell r="G145" t="str">
            <v>Marijampolės
savivaldybė</v>
          </cell>
          <cell r="H145" t="str">
            <v>07.1.1-CPVA-V-906</v>
          </cell>
          <cell r="I145" t="str">
            <v>V</v>
          </cell>
          <cell r="M145">
            <v>44850</v>
          </cell>
          <cell r="N145">
            <v>44850</v>
          </cell>
          <cell r="Q145">
            <v>508300</v>
          </cell>
        </row>
        <row r="146">
          <cell r="B146" t="str">
            <v>2.2.2</v>
          </cell>
        </row>
        <row r="147">
          <cell r="B147" t="str">
            <v>2.2.2.1</v>
          </cell>
        </row>
        <row r="148">
          <cell r="B148" t="str">
            <v>2.2.2.1.1</v>
          </cell>
          <cell r="C148" t="str">
            <v>R04-9908-290000-9081</v>
          </cell>
          <cell r="D148" t="str">
            <v>Gelgaudiškio gyvenamosios vietovės atnaujinimas</v>
          </cell>
          <cell r="E148" t="str">
            <v>Šakių rajono savivaldybės administracija</v>
          </cell>
          <cell r="F148" t="str">
            <v>Vidaus reikalų ministerija</v>
          </cell>
          <cell r="G148" t="str">
            <v>Šakių rajono savivaldybė</v>
          </cell>
          <cell r="H148" t="str">
            <v>08.2.1-CPVA-R-908</v>
          </cell>
          <cell r="I148" t="str">
            <v>R</v>
          </cell>
          <cell r="M148">
            <v>32141.51</v>
          </cell>
          <cell r="N148">
            <v>32141.51</v>
          </cell>
          <cell r="Q148">
            <v>364270.33</v>
          </cell>
        </row>
        <row r="149">
          <cell r="B149" t="str">
            <v>2.2.2.1.2</v>
          </cell>
          <cell r="C149" t="str">
            <v>R049908-293400-9082</v>
          </cell>
          <cell r="D149" t="str">
            <v>Lukšių gyvenamosios vietovės atnaujinimas</v>
          </cell>
          <cell r="E149" t="str">
            <v>Šakių rajono savivaldybės administracija</v>
          </cell>
          <cell r="F149" t="str">
            <v>Vidaus reikalų ministerija</v>
          </cell>
          <cell r="G149" t="str">
            <v>Šakių rajono savivaldybė</v>
          </cell>
          <cell r="H149" t="str">
            <v>08.2.1-CPVA-R-908</v>
          </cell>
          <cell r="I149" t="str">
            <v>R</v>
          </cell>
          <cell r="M149">
            <v>64041.38</v>
          </cell>
          <cell r="N149">
            <v>64041.38</v>
          </cell>
          <cell r="Q149">
            <v>725802.2</v>
          </cell>
        </row>
        <row r="150">
          <cell r="B150" t="str">
            <v>2.2.2.1.3</v>
          </cell>
          <cell r="C150" t="str">
            <v>R04-9908-293400-9083</v>
          </cell>
          <cell r="D150" t="str">
            <v>Kudirkos Naumiesčio gyvenamosios vietovės atnaujinimas</v>
          </cell>
          <cell r="E150" t="str">
            <v>Šakių rajono savivaldybės administracija</v>
          </cell>
          <cell r="F150" t="str">
            <v>Vidaus reikalų ministerija</v>
          </cell>
          <cell r="G150" t="str">
            <v>Šakių rajono savivaldybė</v>
          </cell>
          <cell r="H150" t="str">
            <v>08.2.1-CPVA-R-908</v>
          </cell>
          <cell r="I150" t="str">
            <v>R</v>
          </cell>
          <cell r="M150">
            <v>31652.13</v>
          </cell>
          <cell r="N150">
            <v>31652.13</v>
          </cell>
          <cell r="Q150">
            <v>358724.06</v>
          </cell>
        </row>
        <row r="151">
          <cell r="B151" t="str">
            <v>2.2.2.1.4</v>
          </cell>
          <cell r="C151" t="str">
            <v>R04-9908-294100-9084</v>
          </cell>
          <cell r="D151" t="str">
            <v>Viešųjų erdvių sutvarkymas Pilviškių miestelyje, pritaikant renginiams, fizinio aktyvumo didinimui</v>
          </cell>
          <cell r="E151" t="str">
            <v>Vilkaviškio rajono savivaldybės administracija</v>
          </cell>
          <cell r="F151" t="str">
            <v>Vidaus reikalų ministerija</v>
          </cell>
          <cell r="G151" t="str">
            <v>Vilkaviškio rajono savivaldybė</v>
          </cell>
          <cell r="H151" t="str">
            <v>08.2.1-CPVA-R-908</v>
          </cell>
          <cell r="I151" t="str">
            <v>R</v>
          </cell>
          <cell r="M151">
            <v>72754.92</v>
          </cell>
          <cell r="N151">
            <v>72754.92</v>
          </cell>
          <cell r="Q151">
            <v>824555.71</v>
          </cell>
        </row>
        <row r="152">
          <cell r="B152" t="str">
            <v>2.2.2.1.5</v>
          </cell>
          <cell r="C152" t="str">
            <v>R04-9908-293400-9085</v>
          </cell>
          <cell r="D152" t="str">
            <v>Visuomeninės paskirties pastato ir viešųjų erdvių sutvarkymas Kybartuose, pritaikant juos bendruomenės poreikiams</v>
          </cell>
          <cell r="E152" t="str">
            <v>Vilkaviškio rajono savivaldybės administracija</v>
          </cell>
          <cell r="F152" t="str">
            <v>Vidaus reikalų ministerija</v>
          </cell>
          <cell r="G152" t="str">
            <v>Vilkaviškio rajono savivaldybė</v>
          </cell>
          <cell r="H152" t="str">
            <v>08.2.1-CPVA-R-908</v>
          </cell>
          <cell r="I152" t="str">
            <v>R</v>
          </cell>
          <cell r="M152">
            <v>110458.22</v>
          </cell>
          <cell r="N152">
            <v>85549</v>
          </cell>
          <cell r="Q152">
            <v>969554</v>
          </cell>
        </row>
        <row r="153">
          <cell r="B153" t="str">
            <v>2.2.2.1.6</v>
          </cell>
          <cell r="C153" t="str">
            <v>R04-9908-294100-9086</v>
          </cell>
          <cell r="D153" t="str">
            <v>Viešųjų erdvių sutvarkymas Virbalio miestelyje, pritaikant poilsiui ir bendruomenės poreikiams</v>
          </cell>
          <cell r="E153" t="str">
            <v>Vilkaviškio rajono savivaldybės administracija</v>
          </cell>
          <cell r="F153" t="str">
            <v>Vidaus reikalų ministerija</v>
          </cell>
          <cell r="G153" t="str">
            <v>Vilkaviškio rajono savivaldybė</v>
          </cell>
          <cell r="H153" t="str">
            <v>08.2.1-CPVA-R-908</v>
          </cell>
          <cell r="I153" t="str">
            <v>R</v>
          </cell>
          <cell r="M153">
            <v>29507.88</v>
          </cell>
          <cell r="N153">
            <v>29507.88</v>
          </cell>
          <cell r="Q153">
            <v>334422.64</v>
          </cell>
        </row>
        <row r="154">
          <cell r="B154" t="str">
            <v>2.2.2.2</v>
          </cell>
        </row>
        <row r="155">
          <cell r="B155" t="str">
            <v>2.2.2.2.1</v>
          </cell>
          <cell r="D155" t="str">
            <v>Pagrindinės paslaugos ir kaimų atnaujinimas kaimo vietovėse</v>
          </cell>
          <cell r="E155" t="str">
            <v>Marijampolės regiono savivaldybių administracijos, Marijampolės regiono savivaldybių mokyklos</v>
          </cell>
          <cell r="F155" t="str">
            <v>Žemės ūkio ministerija</v>
          </cell>
          <cell r="G155" t="str">
            <v>Marijampolės regiono savivaldybės</v>
          </cell>
          <cell r="H155" t="str">
            <v>7.2
7.6</v>
          </cell>
          <cell r="I155" t="str">
            <v>R</v>
          </cell>
          <cell r="J155" t="str">
            <v>-</v>
          </cell>
          <cell r="M155">
            <v>973060</v>
          </cell>
          <cell r="Q155">
            <v>3892238</v>
          </cell>
        </row>
        <row r="156">
          <cell r="B156" t="str">
            <v xml:space="preserve">3. </v>
          </cell>
        </row>
        <row r="157">
          <cell r="B157" t="str">
            <v>3.1</v>
          </cell>
        </row>
        <row r="158">
          <cell r="B158" t="str">
            <v>3.1.1</v>
          </cell>
        </row>
        <row r="159">
          <cell r="B159" t="str">
            <v>3.1.1.1</v>
          </cell>
        </row>
        <row r="160">
          <cell r="B160" t="str">
            <v>3.1.1.1.1</v>
          </cell>
          <cell r="C160" t="str">
            <v>R04-9920-490000-9201</v>
          </cell>
          <cell r="D160" t="str">
            <v>Paslaugų ir asmenų aptarnavimo kokybės gerinimas Marijampolės savivaldybėje</v>
          </cell>
          <cell r="E160" t="str">
            <v>Marijampolės savivaldybės administracija</v>
          </cell>
          <cell r="F160" t="str">
            <v>Vidaus reikalų ministerija</v>
          </cell>
          <cell r="G160" t="str">
            <v>Marijampolės savivaldybė</v>
          </cell>
          <cell r="H160" t="str">
            <v>10.1.3-ESFA-R-920</v>
          </cell>
          <cell r="I160" t="str">
            <v>R</v>
          </cell>
          <cell r="M160">
            <v>51410.03</v>
          </cell>
          <cell r="Q160">
            <v>291323.46000000002</v>
          </cell>
        </row>
      </sheetData>
      <sheetData sheetId="6">
        <row r="12">
          <cell r="L12" t="str">
            <v>P.N.717</v>
          </cell>
          <cell r="M12" t="str">
            <v>Pagal veiksmų programą ERPF lėšomis atnaujintos ikimokyklinio ir priešmokyklinio ugdymo mokyklos</v>
          </cell>
          <cell r="N12">
            <v>1</v>
          </cell>
          <cell r="O12" t="str">
            <v>P.S.380</v>
          </cell>
          <cell r="P12" t="str">
            <v>Pagal veiksmų programą ERPF lėšomis sukurtos naujos ikimokyklinio ir priešmokyklinio ugdymo vietos</v>
          </cell>
          <cell r="Q12">
            <v>40</v>
          </cell>
          <cell r="R12" t="str">
            <v>P.N.743</v>
          </cell>
          <cell r="S12" t="str">
            <v>Pagal veiksmų programą ERPF lėšomis atnaujintos ikimokyklinio ir/ar priešmokyklinio ugdymo grupės</v>
          </cell>
          <cell r="U12" t="str">
            <v>P.B.235</v>
          </cell>
          <cell r="V12" t="str">
            <v>Investicijas gavusios vaikų priežiūros arba švietimo infrastruktūros pajėgumas</v>
          </cell>
          <cell r="W12">
            <v>139</v>
          </cell>
        </row>
        <row r="13">
          <cell r="L13" t="str">
            <v>P.N.717</v>
          </cell>
          <cell r="M13" t="str">
            <v>Pagal veiksmų programą ERPF lėšomis atnaujintos ikimokyklinio ir priešmokyklinio ugdymo mokyklos</v>
          </cell>
          <cell r="N13">
            <v>1</v>
          </cell>
          <cell r="O13" t="str">
            <v>P.S.380</v>
          </cell>
          <cell r="P13" t="str">
            <v>Pagal veiksmų programą ERPF lėšomis sukurtos naujos ikimokyklinio ir priešmokyklinio ugdymo vietos</v>
          </cell>
          <cell r="Q13">
            <v>34</v>
          </cell>
          <cell r="R13" t="str">
            <v>P.N.743</v>
          </cell>
          <cell r="S13" t="str">
            <v>Pagal veiksmų programą ERPF lėšomis atnaujintos ikimokyklinio ir/ar priešmokyklinio ugdymo grupės</v>
          </cell>
          <cell r="T13">
            <v>2</v>
          </cell>
          <cell r="U13" t="str">
            <v>P.B.235</v>
          </cell>
          <cell r="V13" t="str">
            <v>Investicijas gavusios vaikų priežiūros arba švietimo infrastruktūros pajėgumas</v>
          </cell>
          <cell r="W13">
            <v>135</v>
          </cell>
        </row>
        <row r="14">
          <cell r="L14" t="str">
            <v>P.N.717</v>
          </cell>
          <cell r="M14" t="str">
            <v>Pagal veiksmų programą ERPF lėšomis atnaujintos ikimokyklinio ir priešmokyklinio ugdymo mokyklos</v>
          </cell>
          <cell r="N14">
            <v>1</v>
          </cell>
          <cell r="O14" t="str">
            <v>P.S.380</v>
          </cell>
          <cell r="P14" t="str">
            <v>Pagal veiksmų programą ERPF lėšomis sukurtos naujos ikimokyklinio ir priešmokyklinio ugdymo vietos</v>
          </cell>
          <cell r="Q14">
            <v>40</v>
          </cell>
          <cell r="R14" t="str">
            <v>P.N.743</v>
          </cell>
          <cell r="S14" t="str">
            <v>Pagal veiksmų programą ERPF lėšomis atnaujintos ikimokyklinio ir/ar priešmokyklinio ugdymo grupės</v>
          </cell>
          <cell r="T14">
            <v>2</v>
          </cell>
          <cell r="U14" t="str">
            <v>P.B.235</v>
          </cell>
          <cell r="V14" t="str">
            <v>Investicijas gavusios vaikų priežiūros arba švietimo infrastruktūros pajėgumas</v>
          </cell>
          <cell r="W14">
            <v>224</v>
          </cell>
        </row>
        <row r="15">
          <cell r="B15" t="str">
            <v>1.1.1.2</v>
          </cell>
        </row>
        <row r="16">
          <cell r="L16" t="str">
            <v>P.N.722</v>
          </cell>
          <cell r="M16" t="str">
            <v>Pagal veiksmų programą ERPF lėšomis atnaujintos bendrojo ugdymo mokyklos</v>
          </cell>
          <cell r="N16">
            <v>1</v>
          </cell>
        </row>
        <row r="17">
          <cell r="L17" t="str">
            <v>P.N.722</v>
          </cell>
          <cell r="M17" t="str">
            <v>Pagal veiksmų programą ERPF lėšomis atnaujintos bendrojo ugdymo mokyklos</v>
          </cell>
          <cell r="N17">
            <v>1</v>
          </cell>
        </row>
        <row r="18">
          <cell r="L18" t="str">
            <v>P.N.722</v>
          </cell>
          <cell r="M18" t="str">
            <v>Pagal veiksmų programą ERPF lėšomis atnaujintos bendrojo ugdymo mokyklos</v>
          </cell>
          <cell r="N18">
            <v>1</v>
          </cell>
        </row>
        <row r="19">
          <cell r="L19" t="str">
            <v>P.N.722</v>
          </cell>
          <cell r="M19" t="str">
            <v>Pagal veiksmų programą ERPF lėšomis atnaujintos bendrojo ugdymo mokyklos</v>
          </cell>
          <cell r="N19">
            <v>1</v>
          </cell>
        </row>
        <row r="20">
          <cell r="L20" t="str">
            <v>P.N.722</v>
          </cell>
          <cell r="M20" t="str">
            <v>Pagal veiksmų programą ERPF lėšomis atnaujintos bendrojo ugdymo mokyklos</v>
          </cell>
          <cell r="N20">
            <v>2</v>
          </cell>
        </row>
        <row r="22">
          <cell r="L22" t="str">
            <v>P.N.723</v>
          </cell>
          <cell r="M22" t="str">
            <v>Pagal veiksmų programą ERPF lėšomis atnaujintos neformaliojo ugdymo įstaigos</v>
          </cell>
          <cell r="N22">
            <v>1</v>
          </cell>
        </row>
        <row r="23">
          <cell r="L23" t="str">
            <v>P.N.723</v>
          </cell>
          <cell r="M23" t="str">
            <v>Pagal veiksmų programą ERPF lėšomis atnaujintos neformaliojo ugdymo įstaigos</v>
          </cell>
          <cell r="N23">
            <v>1</v>
          </cell>
        </row>
        <row r="24">
          <cell r="L24" t="str">
            <v>P.N.723</v>
          </cell>
          <cell r="M24" t="str">
            <v>Pagal veiksmų programą ERPF lėšomis atnaujintos neformaliojo ugdymo įstaigos</v>
          </cell>
          <cell r="N24">
            <v>1</v>
          </cell>
        </row>
        <row r="25">
          <cell r="L25" t="str">
            <v>P.N.723</v>
          </cell>
          <cell r="M25" t="str">
            <v>Pagal veiksmų programą ERPF lėšomis atnaujintos neformaliojo ugdymo įstaigos</v>
          </cell>
          <cell r="N25">
            <v>1</v>
          </cell>
        </row>
        <row r="26">
          <cell r="L26" t="str">
            <v>P.N.723</v>
          </cell>
          <cell r="M26" t="str">
            <v>Pagal veiksmų programą ERPF lėšomis atnaujintos neformaliojo ugdymo įstaigos</v>
          </cell>
          <cell r="N26">
            <v>1</v>
          </cell>
        </row>
        <row r="30">
          <cell r="L30" t="str">
            <v>P.B.209</v>
          </cell>
          <cell r="M30" t="str">
            <v>Numatomo apsilankymų remiamuose kultūros ir gamtos paveldo objektuose bei turistų traukos vietose skaičiaus padidėjimas</v>
          </cell>
          <cell r="N30">
            <v>3727</v>
          </cell>
          <cell r="O30" t="str">
            <v>P.S.335</v>
          </cell>
          <cell r="P30" t="str">
            <v>Sutvarkyti, įrengti ir pritaikyti lankymui gamtos ir kultūros paveldo objektai ir teritorijos</v>
          </cell>
          <cell r="Q30">
            <v>1</v>
          </cell>
        </row>
        <row r="32">
          <cell r="L32" t="str">
            <v>P.N.304</v>
          </cell>
          <cell r="M32" t="str">
            <v>Modernizuoti 
kultūros 
infrastruktūros 
objektai</v>
          </cell>
          <cell r="N32">
            <v>1</v>
          </cell>
        </row>
        <row r="33">
          <cell r="L33" t="str">
            <v>P.N.304</v>
          </cell>
          <cell r="M33" t="str">
            <v>Modernizuoti 
kultūros 
infrastruktūros 
objektai</v>
          </cell>
          <cell r="N33">
            <v>1</v>
          </cell>
        </row>
        <row r="37">
          <cell r="L37" t="str">
            <v>P.S.361</v>
          </cell>
          <cell r="M37" t="str">
            <v>Investicijas 
gavusių 
socialinių 
paslaugų 
infrastruktūros 
objektų skaičius</v>
          </cell>
          <cell r="N37">
            <v>1</v>
          </cell>
          <cell r="O37" t="str">
            <v>R.N.403</v>
          </cell>
          <cell r="P37" t="str">
            <v>Tikslinių grupių asmenys, gavę tiesioginės naudos iš investicijų į socialinių paslaugų infrastruktūrą</v>
          </cell>
          <cell r="Q37">
            <v>16</v>
          </cell>
          <cell r="R37" t="str">
            <v>R.N.404</v>
          </cell>
          <cell r="S37" t="str">
            <v>Investicijas gavusiose įstaigose esančios vietos socialinių paslaugų gavėjams</v>
          </cell>
          <cell r="T37">
            <v>40</v>
          </cell>
        </row>
        <row r="38">
          <cell r="L38" t="str">
            <v>P.S.361</v>
          </cell>
          <cell r="M38" t="str">
            <v>Investicijas 
gavusių 
socialinių 
paslaugų 
infrastruktūros 
objektų skaičius</v>
          </cell>
          <cell r="N38">
            <v>1</v>
          </cell>
          <cell r="O38" t="str">
            <v>R.N.403</v>
          </cell>
          <cell r="P38" t="str">
            <v>Tikslinių grupių asmenys, gavę tiesioginės naudos iš investicijų į socialinių paslaugų infrastruktūrą</v>
          </cell>
          <cell r="Q38">
            <v>37</v>
          </cell>
          <cell r="R38" t="str">
            <v>R.N.404</v>
          </cell>
          <cell r="S38" t="str">
            <v>Investicijas gavusiose įstaigose esančios vietos socialinių paslaugų gavėjams</v>
          </cell>
          <cell r="T38">
            <v>25</v>
          </cell>
        </row>
        <row r="39">
          <cell r="L39" t="str">
            <v>P.S.361</v>
          </cell>
          <cell r="M39" t="str">
            <v>Investicijas 
gavusių 
socialinių 
paslaugų 
infrastruktūros 
objektų skaičius</v>
          </cell>
          <cell r="N39">
            <v>1</v>
          </cell>
          <cell r="O39" t="str">
            <v>R.N.403</v>
          </cell>
          <cell r="P39" t="str">
            <v>Tikslinių grupių asmenys, gavę tiesioginės naudos iš investicijų į socialinių paslaugų infrastruktūrą</v>
          </cell>
          <cell r="Q39">
            <v>16</v>
          </cell>
          <cell r="R39" t="str">
            <v>R.N.404</v>
          </cell>
          <cell r="S39" t="str">
            <v>Investicijas gavusiose įstaigose esančios vietos socialinių paslaugų gavėjams</v>
          </cell>
          <cell r="T39">
            <v>10</v>
          </cell>
        </row>
        <row r="40">
          <cell r="L40" t="str">
            <v>P.S.361</v>
          </cell>
          <cell r="M40" t="str">
            <v>Investicijas 
gavusių 
socialinių 
paslaugų 
infrastruktūros 
objektų skaičius</v>
          </cell>
          <cell r="N40">
            <v>1</v>
          </cell>
          <cell r="O40" t="str">
            <v>R.N.403</v>
          </cell>
          <cell r="P40" t="str">
            <v>Tikslinių grupių asmenys, gavę tiesioginės naudos iš investicijų į socialinių paslaugų infrastruktūrą</v>
          </cell>
          <cell r="Q40">
            <v>25</v>
          </cell>
          <cell r="R40" t="str">
            <v>R.N.404</v>
          </cell>
          <cell r="S40" t="str">
            <v>Investicijas gavusiose įstaigose esančios vietos socialinių paslaugų gavėjams</v>
          </cell>
          <cell r="T40">
            <v>20</v>
          </cell>
        </row>
        <row r="43">
          <cell r="L43" t="str">
            <v>P.S.362</v>
          </cell>
          <cell r="M43" t="str">
            <v>Naujai įrengtų ar įsigytų socialinių būstų skaičius</v>
          </cell>
          <cell r="N43">
            <v>8</v>
          </cell>
        </row>
        <row r="44">
          <cell r="L44" t="str">
            <v>P.S.362</v>
          </cell>
          <cell r="M44" t="str">
            <v>Naujai įrengtų ar įsigytų socialinių būstų skaičius</v>
          </cell>
          <cell r="N44">
            <v>36</v>
          </cell>
        </row>
        <row r="45">
          <cell r="L45" t="str">
            <v>P.S.362</v>
          </cell>
          <cell r="M45" t="str">
            <v>Naujai įrengtų ar įsigytų socialinių būstų skaičius</v>
          </cell>
          <cell r="N45">
            <v>6</v>
          </cell>
        </row>
        <row r="46">
          <cell r="L46" t="str">
            <v>P.S.362</v>
          </cell>
          <cell r="M46" t="str">
            <v>Naujai įrengtų ar įsigytų socialinių būstų skaičius</v>
          </cell>
          <cell r="N46">
            <v>3</v>
          </cell>
        </row>
        <row r="47">
          <cell r="L47" t="str">
            <v>P.S.362</v>
          </cell>
          <cell r="M47" t="str">
            <v>Naujai įrengtų ar įsigytų socialinių būstų skaičius</v>
          </cell>
          <cell r="N47">
            <v>13</v>
          </cell>
        </row>
        <row r="49">
          <cell r="L49" t="str">
            <v>P.S.363</v>
          </cell>
          <cell r="M49" t="str">
            <v>Viešąsias sveikatos priežiūros paslaugas teikiančios įstaigos, kuriose pagerinta paslaugų teikimo infrastruktūra, skaičius</v>
          </cell>
          <cell r="N49">
            <v>3</v>
          </cell>
          <cell r="O49" t="str">
            <v>P.B.236</v>
          </cell>
          <cell r="P49" t="str">
            <v>Gyventojai, turintys galimybę pasinaudoti pagerintomis sveikatos priežiūros paslaugomis</v>
          </cell>
          <cell r="Q49">
            <v>3282</v>
          </cell>
        </row>
        <row r="50">
          <cell r="L50" t="str">
            <v>P.S.363</v>
          </cell>
          <cell r="M50" t="str">
            <v>Viešąsias sveikatos priežiūros paslaugas teikiančios įstaigos, kuriose pagerinta paslaugų teikimo infrastruktūra, skaičius</v>
          </cell>
          <cell r="N50">
            <v>4</v>
          </cell>
          <cell r="O50" t="str">
            <v>P.B.236</v>
          </cell>
          <cell r="P50" t="str">
            <v>Gyventojai, turintys galimybę pasinaudoti pagerintomis sveikatos priežiūros paslaugomis</v>
          </cell>
          <cell r="Q50">
            <v>6000</v>
          </cell>
        </row>
        <row r="51">
          <cell r="L51" t="str">
            <v>P.S.363</v>
          </cell>
          <cell r="M51" t="str">
            <v>Viešąsias sveikatos priežiūros paslaugas teikiančios įstaigos, kuriose pagerinta paslaugų teikimo infrastruktūra, skaičius</v>
          </cell>
          <cell r="N51">
            <v>1</v>
          </cell>
          <cell r="O51" t="str">
            <v>P.B.236</v>
          </cell>
          <cell r="P51" t="str">
            <v>Gyventojai, turintys galimybę pasinaudoti pagerintomis sveikatos priežiūros paslaugomis</v>
          </cell>
          <cell r="Q51">
            <v>665</v>
          </cell>
        </row>
        <row r="52">
          <cell r="L52" t="str">
            <v>P.S.363</v>
          </cell>
          <cell r="M52" t="str">
            <v>Viešąsias sveikatos priežiūros paslaugas teikiančios įstaigos, kuriose pagerinta paslaugų teikimo infrastruktūra, skaičius</v>
          </cell>
          <cell r="N52">
            <v>1</v>
          </cell>
          <cell r="O52" t="str">
            <v>P.B.236</v>
          </cell>
          <cell r="P52" t="str">
            <v>Gyventojai, turintys galimybę pasinaudoti pagerintomis sveikatos priežiūros paslaugomis</v>
          </cell>
          <cell r="Q52">
            <v>1699</v>
          </cell>
        </row>
        <row r="53">
          <cell r="L53" t="str">
            <v>P.S.363</v>
          </cell>
          <cell r="M53" t="str">
            <v>Viešąsias sveikatos priežiūros paslaugas teikiančios įstaigos, kuriose pagerinta paslaugų teikimo infrastruktūra, skaičius</v>
          </cell>
          <cell r="N53">
            <v>1</v>
          </cell>
          <cell r="O53" t="str">
            <v>P.B.236</v>
          </cell>
          <cell r="P53" t="str">
            <v>Gyventojai, turintys galimybę pasinaudoti pagerintomis sveikatos priežiūros paslaugomis</v>
          </cell>
          <cell r="Q53">
            <v>2521</v>
          </cell>
        </row>
        <row r="54">
          <cell r="L54" t="str">
            <v>P.S.363</v>
          </cell>
          <cell r="M54" t="str">
            <v>Viešąsias sveikatos priežiūros paslaugas teikiančios įstaigos, kuriose pagerinta paslaugų teikimo infrastruktūra, skaičius</v>
          </cell>
          <cell r="N54">
            <v>1</v>
          </cell>
          <cell r="O54" t="str">
            <v>P.B.236</v>
          </cell>
          <cell r="P54" t="str">
            <v>Gyventojai, turintys galimybę pasinaudoti pagerintomis sveikatos priežiūros paslaugomis</v>
          </cell>
          <cell r="Q54">
            <v>461</v>
          </cell>
        </row>
        <row r="55">
          <cell r="L55" t="str">
            <v>P.S.363</v>
          </cell>
          <cell r="M55" t="str">
            <v>Viešąsias sveikatos priežiūros paslaugas teikiančios įstaigos, kuriose pagerinta paslaugų teikimo infrastruktūra, skaičius</v>
          </cell>
          <cell r="N55">
            <v>1</v>
          </cell>
          <cell r="O55" t="str">
            <v>P.B.236</v>
          </cell>
          <cell r="P55" t="str">
            <v>Gyventojai, turintys galimybę pasinaudoti pagerintomis sveikatos priežiūros paslaugomis</v>
          </cell>
          <cell r="Q55">
            <v>1288</v>
          </cell>
        </row>
        <row r="56">
          <cell r="L56" t="str">
            <v>P.S.363</v>
          </cell>
          <cell r="M56" t="str">
            <v>Viešąsias sveikatos priežiūros paslaugas teikiančios įstaigos, kuriose pagerinta paslaugų teikimo infrastruktūra, skaičius</v>
          </cell>
          <cell r="N56">
            <v>1</v>
          </cell>
          <cell r="O56" t="str">
            <v>P.B.236</v>
          </cell>
          <cell r="P56" t="str">
            <v>Gyventojai, turintys galimybę pasinaudoti pagerintomis sveikatos priežiūros paslaugomis</v>
          </cell>
          <cell r="Q56">
            <v>1351</v>
          </cell>
        </row>
        <row r="57">
          <cell r="L57" t="str">
            <v>P.S.363</v>
          </cell>
          <cell r="M57" t="str">
            <v>Viešąsias sveikatos priežiūros paslaugas teikiančios įstaigos, kuriose pagerinta paslaugų teikimo infrastruktūra, skaičius</v>
          </cell>
          <cell r="N57">
            <v>1</v>
          </cell>
          <cell r="O57" t="str">
            <v>P.B.236</v>
          </cell>
          <cell r="P57" t="str">
            <v>Gyventojai, turintys galimybę pasinaudoti pagerintomis sveikatos priežiūros paslaugomis</v>
          </cell>
          <cell r="Q57">
            <v>1437</v>
          </cell>
        </row>
        <row r="58">
          <cell r="L58" t="str">
            <v>P.S.363</v>
          </cell>
          <cell r="M58" t="str">
            <v>Viešąsias sveikatos priežiūros paslaugas teikiančios įstaigos, kuriose pagerinta paslaugų teikimo infrastruktūra, skaičius</v>
          </cell>
          <cell r="N58">
            <v>1</v>
          </cell>
          <cell r="O58" t="str">
            <v>P.B.236</v>
          </cell>
          <cell r="P58" t="str">
            <v>Gyventojai, turintys galimybę pasinaudoti pagerintomis sveikatos priežiūros paslaugomis</v>
          </cell>
          <cell r="Q58">
            <v>907</v>
          </cell>
        </row>
        <row r="59">
          <cell r="L59" t="str">
            <v>P.S.363</v>
          </cell>
          <cell r="M59" t="str">
            <v>Viešąsias sveikatos priežiūros paslaugas teikiančios įstaigos, kuriose pagerinta paslaugų teikimo infrastruktūra, skaičius</v>
          </cell>
          <cell r="N59">
            <v>1</v>
          </cell>
          <cell r="O59" t="str">
            <v>P.B.236</v>
          </cell>
          <cell r="P59" t="str">
            <v>Gyventojai, turintys galimybę pasinaudoti pagerintomis sveikatos priežiūros paslaugomis</v>
          </cell>
          <cell r="Q59">
            <v>910</v>
          </cell>
        </row>
        <row r="60">
          <cell r="L60" t="str">
            <v>P.S.363</v>
          </cell>
          <cell r="M60" t="str">
            <v>Viešąsias sveikatos priežiūros paslaugas teikiančios įstaigos, kuriose pagerinta paslaugų teikimo infrastruktūra, skaičius</v>
          </cell>
          <cell r="N60">
            <v>1</v>
          </cell>
          <cell r="O60" t="str">
            <v>P.B.236</v>
          </cell>
          <cell r="P60" t="str">
            <v>Gyventojai, turintys galimybę pasinaudoti pagerintomis sveikatos priežiūros paslaugomis</v>
          </cell>
          <cell r="Q60">
            <v>639</v>
          </cell>
        </row>
        <row r="61">
          <cell r="L61" t="str">
            <v>P.S.363</v>
          </cell>
          <cell r="M61" t="str">
            <v>Viešąsias sveikatos priežiūros paslaugas teikiančios įstaigos, kuriose pagerinta paslaugų teikimo infrastruktūra, skaičius</v>
          </cell>
          <cell r="N61">
            <v>1</v>
          </cell>
          <cell r="O61" t="str">
            <v>P.B.236</v>
          </cell>
          <cell r="P61" t="str">
            <v>Gyventojai, turintys galimybę pasinaudoti pagerintomis sveikatos priežiūros paslaugomis</v>
          </cell>
          <cell r="Q61">
            <v>1692</v>
          </cell>
        </row>
        <row r="62">
          <cell r="L62" t="str">
            <v>P.S.363</v>
          </cell>
          <cell r="M62" t="str">
            <v>Viešąsias sveikatos priežiūros paslaugas teikiančios įstaigos, kuriose pagerinta paslaugų teikimo infrastruktūra, skaičius</v>
          </cell>
          <cell r="N62">
            <v>1</v>
          </cell>
          <cell r="O62" t="str">
            <v>P.B.236</v>
          </cell>
          <cell r="P62" t="str">
            <v>Gyventojai, turintys galimybę pasinaudoti pagerintomis sveikatos priežiūros paslaugomis</v>
          </cell>
          <cell r="Q62">
            <v>7299</v>
          </cell>
        </row>
        <row r="63">
          <cell r="L63" t="str">
            <v>P.S.363</v>
          </cell>
          <cell r="M63" t="str">
            <v>Viešąsias sveikatos priežiūros paslaugas teikiančios įstaigos, kuriose pagerinta paslaugų teikimo infrastruktūra, skaičius</v>
          </cell>
          <cell r="N63">
            <v>1</v>
          </cell>
          <cell r="O63" t="str">
            <v>P.B.236</v>
          </cell>
          <cell r="P63" t="str">
            <v>Gyventojai, turintys galimybę pasinaudoti pagerintomis sveikatos priežiūros paslaugomis</v>
          </cell>
          <cell r="Q63">
            <v>310</v>
          </cell>
        </row>
        <row r="64">
          <cell r="L64" t="str">
            <v>P.S.363</v>
          </cell>
          <cell r="M64" t="str">
            <v>Viešąsias sveikatos priežiūros paslaugas teikiančios įstaigos, kuriose pagerinta paslaugų teikimo infrastruktūra, skaičius</v>
          </cell>
          <cell r="N64">
            <v>1</v>
          </cell>
          <cell r="O64" t="str">
            <v>P.B.236</v>
          </cell>
          <cell r="P64" t="str">
            <v>Gyventojai, turintys galimybę pasinaudoti pagerintomis sveikatos priežiūros paslaugomis</v>
          </cell>
          <cell r="Q64">
            <v>973</v>
          </cell>
        </row>
        <row r="65">
          <cell r="L65" t="str">
            <v>P.S.363</v>
          </cell>
          <cell r="M65" t="str">
            <v>Viešąsias sveikatos priežiūros paslaugas teikiančios įstaigos, kuriose pagerinta paslaugų teikimo infrastruktūra, skaičius</v>
          </cell>
          <cell r="N65">
            <v>1</v>
          </cell>
          <cell r="O65" t="str">
            <v>P.B.236</v>
          </cell>
          <cell r="P65" t="str">
            <v>Gyventojai, turintys galimybę pasinaudoti pagerintomis sveikatos priežiūros paslaugomis</v>
          </cell>
          <cell r="Q65">
            <v>656</v>
          </cell>
        </row>
        <row r="66">
          <cell r="L66" t="str">
            <v>P.S.363</v>
          </cell>
          <cell r="M66" t="str">
            <v>Viešąsias sveikatos priežiūros paslaugas teikiančios įstaigos, kuriose pagerinta paslaugų teikimo infrastruktūra, skaičius</v>
          </cell>
          <cell r="N66">
            <v>1</v>
          </cell>
          <cell r="O66" t="str">
            <v>P.B.236</v>
          </cell>
          <cell r="P66" t="str">
            <v>Gyventojai, turintys galimybę pasinaudoti pagerintomis sveikatos priežiūros paslaugomis</v>
          </cell>
          <cell r="Q66">
            <v>633</v>
          </cell>
        </row>
        <row r="67">
          <cell r="L67" t="str">
            <v>P.S.363</v>
          </cell>
          <cell r="M67" t="str">
            <v>Viešąsias sveikatos priežiūros paslaugas teikiančios įstaigos, kuriose pagerinta paslaugų teikimo infrastruktūra, skaičius</v>
          </cell>
          <cell r="N67">
            <v>1</v>
          </cell>
          <cell r="O67" t="str">
            <v>P.B.236</v>
          </cell>
          <cell r="P67" t="str">
            <v>Gyventojai, turintys galimybę pasinaudoti pagerintomis sveikatos priežiūros paslaugomis</v>
          </cell>
          <cell r="Q67">
            <v>979</v>
          </cell>
        </row>
        <row r="68">
          <cell r="L68" t="str">
            <v>P.S.363</v>
          </cell>
          <cell r="M68" t="str">
            <v>Viešąsias sveikatos priežiūros paslaugas teikiančios įstaigos, kuriose pagerinta paslaugų teikimo infrastruktūra, skaičius</v>
          </cell>
          <cell r="N68">
            <v>8</v>
          </cell>
          <cell r="O68" t="str">
            <v>P.B.236</v>
          </cell>
          <cell r="P68" t="str">
            <v>Gyventojai, turintys galimybę pasinaudoti pagerintomis sveikatos priežiūros paslaugomis</v>
          </cell>
          <cell r="Q68">
            <v>8799</v>
          </cell>
        </row>
        <row r="69">
          <cell r="L69" t="str">
            <v>P.S.363</v>
          </cell>
          <cell r="M69" t="str">
            <v>Viešąsias sveikatos priežiūros paslaugas teikiančios įstaigos, kuriose pagerinta paslaugų teikimo infrastruktūra, skaičius</v>
          </cell>
          <cell r="N69">
            <v>1</v>
          </cell>
          <cell r="O69" t="str">
            <v>P.B.236</v>
          </cell>
          <cell r="P69" t="str">
            <v>Gyventojai, turintys galimybę pasinaudoti pagerintomis sveikatos priežiūros paslaugomis</v>
          </cell>
          <cell r="Q69">
            <v>772</v>
          </cell>
        </row>
        <row r="70">
          <cell r="L70" t="str">
            <v>P.S.363</v>
          </cell>
          <cell r="M70" t="str">
            <v>Viešąsias sveikatos priežiūros paslaugas teikiančios įstaigos, kuriose pagerinta paslaugų teikimo infrastruktūra, skaičius</v>
          </cell>
          <cell r="N70">
            <v>1</v>
          </cell>
          <cell r="O70" t="str">
            <v>P.B.236</v>
          </cell>
          <cell r="P70" t="str">
            <v>Gyventojai, turintys galimybę pasinaudoti pagerintomis sveikatos priežiūros paslaugomis</v>
          </cell>
          <cell r="Q70">
            <v>5319</v>
          </cell>
        </row>
        <row r="71">
          <cell r="L71" t="str">
            <v>P.S.363</v>
          </cell>
          <cell r="M71" t="str">
            <v>Viešąsias sveikatos priežiūros paslaugas teikiančios įstaigos, kuriose pagerinta paslaugų teikimo infrastruktūra, skaičius</v>
          </cell>
          <cell r="N71">
            <v>1</v>
          </cell>
          <cell r="O71" t="str">
            <v>P.B.236</v>
          </cell>
          <cell r="P71" t="str">
            <v>Gyventojai, turintys galimybę pasinaudoti pagerintomis sveikatos priežiūros paslaugomis</v>
          </cell>
          <cell r="Q71">
            <v>3396</v>
          </cell>
        </row>
        <row r="72">
          <cell r="L72" t="str">
            <v>P.S.363</v>
          </cell>
          <cell r="M72" t="str">
            <v>Viešąsias sveikatos priežiūros paslaugas teikiančios įstaigos, kuriose pagerinta paslaugų teikimo infrastruktūra, skaičius</v>
          </cell>
          <cell r="N72">
            <v>1</v>
          </cell>
          <cell r="O72" t="str">
            <v>P.B.236</v>
          </cell>
          <cell r="P72" t="str">
            <v>Gyventojai, turintys galimybę pasinaudoti pagerintomis sveikatos priežiūros paslaugomis</v>
          </cell>
          <cell r="Q72">
            <v>4000</v>
          </cell>
        </row>
        <row r="73">
          <cell r="L73" t="str">
            <v>P.S.363</v>
          </cell>
          <cell r="M73" t="str">
            <v>Viešąsias sveikatos priežiūros paslaugas teikiančios įstaigos, kuriose pagerinta paslaugų teikimo infrastruktūra, skaičius</v>
          </cell>
          <cell r="N73">
            <v>1</v>
          </cell>
          <cell r="O73" t="str">
            <v>P.B.236</v>
          </cell>
          <cell r="P73" t="str">
            <v>Gyventojai, turintys galimybę pasinaudoti pagerintomis sveikatos priežiūros paslaugomis</v>
          </cell>
          <cell r="Q73">
            <v>1400</v>
          </cell>
        </row>
        <row r="74">
          <cell r="L74" t="str">
            <v>P.S.363</v>
          </cell>
          <cell r="M74" t="str">
            <v>Viešąsias sveikatos priežiūros paslaugas teikiančios įstaigos, kuriose pagerinta paslaugų teikimo infrastruktūra, skaičius</v>
          </cell>
          <cell r="N74">
            <v>1</v>
          </cell>
          <cell r="O74" t="str">
            <v>P.B.236</v>
          </cell>
          <cell r="P74" t="str">
            <v>Gyventojai, turintys galimybę pasinaudoti pagerintomis sveikatos priežiūros paslaugomis</v>
          </cell>
          <cell r="Q74">
            <v>14396</v>
          </cell>
        </row>
        <row r="75">
          <cell r="L75" t="str">
            <v>P.S.363</v>
          </cell>
          <cell r="M75" t="str">
            <v>Viešąsias sveikatos priežiūros paslaugas teikiančios įstaigos, kuriose pagerinta paslaugų teikimo infrastruktūra, skaičius</v>
          </cell>
          <cell r="N75">
            <v>1</v>
          </cell>
          <cell r="O75" t="str">
            <v>P.B.236</v>
          </cell>
          <cell r="P75" t="str">
            <v>Gyventojai, turintys galimybę pasinaudoti pagerintomis sveikatos priežiūros paslaugomis</v>
          </cell>
          <cell r="Q75">
            <v>738</v>
          </cell>
        </row>
        <row r="77">
          <cell r="L77" t="str">
            <v>P.S.372</v>
          </cell>
          <cell r="M77" t="str">
            <v>Tikslinių grupių asmenys, kurie dalyvavo informavimo, švietimo ir mokymo renginiuose bei sveikatos raštingumą didinančiose veiklose</v>
          </cell>
          <cell r="N77">
            <v>3084</v>
          </cell>
          <cell r="O77" t="str">
            <v>P.N.671</v>
          </cell>
          <cell r="P77" t="str">
            <v>Modernizuoti savivaldybių visuomenės sveikatos biurai</v>
          </cell>
        </row>
        <row r="78">
          <cell r="L78" t="str">
            <v>P.S.372</v>
          </cell>
          <cell r="M78" t="str">
            <v>Tikslinių grupių asmenys, kurie dalyvavo informavimo, švietimo ir mokymo renginiuose bei sveikatos raštingumą didinančiose veiklose</v>
          </cell>
          <cell r="N78">
            <v>1473</v>
          </cell>
          <cell r="O78" t="str">
            <v>P.N.671</v>
          </cell>
          <cell r="P78" t="str">
            <v>Modernizuoti savivaldybių visuomenės sveikatos biurai</v>
          </cell>
          <cell r="Q78">
            <v>1</v>
          </cell>
        </row>
        <row r="79">
          <cell r="L79" t="str">
            <v>P.S.372</v>
          </cell>
          <cell r="M79" t="str">
            <v>Tikslinių grupių asmenys, kurie dalyvavo informavimo, švietimo ir mokymo renginiuose bei sveikatos raštingumą didinančiose veiklose</v>
          </cell>
          <cell r="N79">
            <v>1200</v>
          </cell>
          <cell r="O79" t="str">
            <v>P.N.671</v>
          </cell>
          <cell r="P79" t="str">
            <v>Modernizuoti savivaldybių visuomenės sveikatos biurai</v>
          </cell>
        </row>
        <row r="81">
          <cell r="L81" t="str">
            <v>P.N.604</v>
          </cell>
          <cell r="M81" t="str">
            <v>Tuberkulioze sergantys pacientai, kuriems buvo suteiktos socialinės paramos priemonės (maisto talonų dalijimas) tuberkuliozės ambulatorinio gydymo metu</v>
          </cell>
          <cell r="N81">
            <v>17</v>
          </cell>
        </row>
        <row r="82">
          <cell r="L82" t="str">
            <v>P.N.604</v>
          </cell>
          <cell r="M82" t="str">
            <v>Tuberkulioze sergantys pacientai, kuriems buvo suteiktos socialinės paramos priemonės (maisto talonų dalijimas) tuberkuliozės ambulatorinio gydymo metu</v>
          </cell>
          <cell r="N82">
            <v>20</v>
          </cell>
        </row>
        <row r="83">
          <cell r="L83" t="str">
            <v>P.N.604</v>
          </cell>
          <cell r="M83" t="str">
            <v>Tuberkulioze sergantys pacientai, kuriems buvo suteiktos socialinės paramos priemonės (maisto talonų dalijimas) tuberkuliozės ambulatorinio gydymo metu</v>
          </cell>
          <cell r="N83">
            <v>60</v>
          </cell>
        </row>
        <row r="84">
          <cell r="L84" t="str">
            <v>P.N.604</v>
          </cell>
          <cell r="M84" t="str">
            <v>Tuberkulioze sergantys pacientai, kuriems buvo suteiktos socialinės paramos priemonės (maisto talonų dalijimas) tuberkuliozės ambulatorinio gydymo metu</v>
          </cell>
          <cell r="N84">
            <v>38</v>
          </cell>
        </row>
        <row r="85">
          <cell r="L85" t="str">
            <v>P.N.604</v>
          </cell>
          <cell r="M85" t="str">
            <v>Tuberkulioze sergantys pacientai, kuriems buvo suteiktos socialinės paramos priemonės (maisto talonų dalijimas) tuberkuliozės ambulatorinio gydymo metu</v>
          </cell>
          <cell r="N85">
            <v>45</v>
          </cell>
        </row>
        <row r="89">
          <cell r="L89" t="str">
            <v>P.S.323</v>
          </cell>
          <cell r="M89" t="str">
            <v>Įgyvendintos darnaus judumo priemonės</v>
          </cell>
          <cell r="N89">
            <v>2</v>
          </cell>
        </row>
        <row r="91">
          <cell r="L91" t="str">
            <v>P.S.325</v>
          </cell>
          <cell r="M91" t="str">
            <v>Įsigytos naujos ekologiškos viešojo transporto priemonės</v>
          </cell>
          <cell r="N91">
            <v>4</v>
          </cell>
        </row>
        <row r="93">
          <cell r="L93" t="str">
            <v>P.B.214</v>
          </cell>
          <cell r="M93" t="str">
            <v>Bendras rekonstruotų arba atnaujintų kelių ilgis</v>
          </cell>
          <cell r="N93">
            <v>0.2</v>
          </cell>
          <cell r="O93" t="str">
            <v>P.N.508</v>
          </cell>
          <cell r="P93" t="str">
            <v>Bendras naujai nutiestų kelių ilgis</v>
          </cell>
          <cell r="R93" t="str">
            <v>P.S.342</v>
          </cell>
          <cell r="S93" t="str">
            <v>Įdiegtos saugų eismą gerinančios ir aplinkosaugos priemonės</v>
          </cell>
        </row>
        <row r="94">
          <cell r="L94" t="str">
            <v>P.B.214</v>
          </cell>
          <cell r="M94" t="str">
            <v>Bendras rekonstruotų arba atnaujintų kelių ilgis</v>
          </cell>
          <cell r="N94">
            <v>0.19</v>
          </cell>
          <cell r="O94" t="str">
            <v>P.N.508</v>
          </cell>
          <cell r="P94" t="str">
            <v>Bendras naujai nutiestų kelių ilgis</v>
          </cell>
          <cell r="R94" t="str">
            <v>P.S.342</v>
          </cell>
          <cell r="S94" t="str">
            <v>Įdiegtos saugų eismą gerinančios ir aplinkosaugos priemonės</v>
          </cell>
        </row>
        <row r="95">
          <cell r="L95" t="str">
            <v>P.B.214</v>
          </cell>
          <cell r="M95" t="str">
            <v>Bendras rekonstruotų arba atnaujintų kelių ilgis</v>
          </cell>
          <cell r="N95">
            <v>0.92</v>
          </cell>
          <cell r="O95" t="str">
            <v>P.N.508</v>
          </cell>
          <cell r="P95" t="str">
            <v>Bendras naujai nutiestų kelių ilgis</v>
          </cell>
          <cell r="R95" t="str">
            <v>P.S.342</v>
          </cell>
          <cell r="S95" t="str">
            <v>Įdiegtos saugų eismą gerinančios ir aplinkosaugos priemonės</v>
          </cell>
        </row>
        <row r="96">
          <cell r="L96" t="str">
            <v>P.B.214</v>
          </cell>
          <cell r="M96" t="str">
            <v>Bendras rekonstruotų arba atnaujintų kelių ilgis</v>
          </cell>
          <cell r="N96">
            <v>0.23</v>
          </cell>
          <cell r="O96" t="str">
            <v>P.N.508</v>
          </cell>
          <cell r="P96" t="str">
            <v>Bendras naujai nutiestų kelių ilgis</v>
          </cell>
          <cell r="R96" t="str">
            <v>P.S.342</v>
          </cell>
          <cell r="S96" t="str">
            <v>Įdiegtos saugų eismą gerinančios ir aplinkosaugos priemonės</v>
          </cell>
        </row>
        <row r="97">
          <cell r="L97" t="str">
            <v>P.B.214</v>
          </cell>
          <cell r="M97" t="str">
            <v>Bendras rekonstruotų arba atnaujintų kelių ilgis</v>
          </cell>
          <cell r="N97">
            <v>0.83499999999999996</v>
          </cell>
          <cell r="O97" t="str">
            <v>P.N.508</v>
          </cell>
          <cell r="P97" t="str">
            <v>Bendras naujai nutiestų kelių ilgis</v>
          </cell>
          <cell r="R97" t="str">
            <v>P.S.342</v>
          </cell>
          <cell r="S97" t="str">
            <v>Įdiegtos saugų eismą gerinančios ir aplinkosaugos priemonės</v>
          </cell>
        </row>
        <row r="98">
          <cell r="L98" t="str">
            <v>P.B.214</v>
          </cell>
          <cell r="M98" t="str">
            <v>Bendras rekonstruotų arba atnaujintų kelių ilgis</v>
          </cell>
          <cell r="N98">
            <v>0.73699999999999999</v>
          </cell>
          <cell r="O98" t="str">
            <v>P.N.508</v>
          </cell>
          <cell r="P98" t="str">
            <v>Bendras naujai nutiestų kelių ilgis</v>
          </cell>
          <cell r="R98" t="str">
            <v>P.S.342</v>
          </cell>
          <cell r="S98" t="str">
            <v>Įdiegtos saugų eismą gerinančios ir aplinkosaugos priemonės</v>
          </cell>
          <cell r="T98">
            <v>2</v>
          </cell>
        </row>
        <row r="99">
          <cell r="L99" t="str">
            <v>P.B.214</v>
          </cell>
          <cell r="M99" t="str">
            <v>Bendras rekonstruotų arba atnaujintų kelių ilgis</v>
          </cell>
          <cell r="N99">
            <v>2.5</v>
          </cell>
          <cell r="O99" t="str">
            <v>P.N.508</v>
          </cell>
          <cell r="P99" t="str">
            <v>Bendras naujai nutiestų kelių ilgis</v>
          </cell>
          <cell r="R99" t="str">
            <v>P.S.342</v>
          </cell>
          <cell r="S99" t="str">
            <v>Įdiegtos saugų eismą gerinančios ir aplinkosaugos priemonės</v>
          </cell>
        </row>
        <row r="100">
          <cell r="L100" t="str">
            <v>P.B.214</v>
          </cell>
          <cell r="M100" t="str">
            <v>Bendras rekonstruotų arba atnaujintų kelių ilgis</v>
          </cell>
          <cell r="N100" t="str">
            <v>-</v>
          </cell>
          <cell r="O100" t="str">
            <v>P.N.508</v>
          </cell>
          <cell r="P100" t="str">
            <v>Bendras naujai nutiestų kelių ilgis</v>
          </cell>
          <cell r="Q100">
            <v>0.54</v>
          </cell>
          <cell r="R100" t="str">
            <v>P.S.342</v>
          </cell>
          <cell r="S100" t="str">
            <v>Įdiegtos saugų eismą gerinančios ir aplinkosaugos priemonės</v>
          </cell>
        </row>
        <row r="102">
          <cell r="L102" t="str">
            <v>P.S.321</v>
          </cell>
          <cell r="M102" t="str">
            <v>Įrengtų naujų dviračių ir / ar 
pėsčiųjų takų ir 
/ ar trasų ilgis</v>
          </cell>
          <cell r="O102" t="str">
            <v>P.S.322</v>
          </cell>
          <cell r="P102" t="str">
            <v>Rekonstruotų 
dviračių ir / ar 
pėsčiųjų takų ir 
/ ar trasų ilgis</v>
          </cell>
          <cell r="Q102">
            <v>1.4</v>
          </cell>
        </row>
        <row r="103">
          <cell r="L103" t="str">
            <v>P.S.321</v>
          </cell>
          <cell r="M103" t="str">
            <v>Įrengtų naujų dviračių ir / ar 
pėsčiųjų takų ir 
/ ar trasų ilgis</v>
          </cell>
          <cell r="N103">
            <v>0.6</v>
          </cell>
          <cell r="O103" t="str">
            <v>P.S.322</v>
          </cell>
          <cell r="P103" t="str">
            <v>Rekonstruotų 
dviračių ir / ar 
pėsčiųjų takų ir 
/ ar trasų ilgis</v>
          </cell>
        </row>
        <row r="104">
          <cell r="L104" t="str">
            <v>P.S.321</v>
          </cell>
          <cell r="M104" t="str">
            <v>Įrengtų naujų dviračių ir / ar 
pėsčiųjų takų ir 
/ ar trasų ilgis</v>
          </cell>
          <cell r="N104">
            <v>0.5</v>
          </cell>
          <cell r="O104" t="str">
            <v>P.S.322</v>
          </cell>
          <cell r="P104" t="str">
            <v>Rekonstruotų 
dviračių ir / ar 
pėsčiųjų takų ir 
/ ar trasų ilgis</v>
          </cell>
        </row>
        <row r="105">
          <cell r="L105" t="str">
            <v>P.S.321</v>
          </cell>
          <cell r="M105" t="str">
            <v>Įrengtų naujų dviračių ir / ar 
pėsčiųjų takų ir 
/ ar trasų ilgis</v>
          </cell>
          <cell r="N105">
            <v>0.6</v>
          </cell>
          <cell r="O105" t="str">
            <v>P.S.322</v>
          </cell>
          <cell r="P105" t="str">
            <v>Rekonstruotų 
dviračių ir / ar 
pėsčiųjų takų ir 
/ ar trasų ilgis</v>
          </cell>
        </row>
        <row r="106">
          <cell r="L106" t="str">
            <v>P.S.321</v>
          </cell>
          <cell r="M106" t="str">
            <v>Įrengtų naujų dviračių ir / ar 
pėsčiųjų takų ir 
/ ar trasų ilgis</v>
          </cell>
          <cell r="N106">
            <v>0.21</v>
          </cell>
          <cell r="O106" t="str">
            <v>P.S.322</v>
          </cell>
          <cell r="P106" t="str">
            <v>Rekonstruotų 
dviračių ir / ar 
pėsčiųjų takų ir 
/ ar trasų ilgis</v>
          </cell>
        </row>
        <row r="112">
          <cell r="L112" t="str">
            <v>P.S.328</v>
          </cell>
          <cell r="M112" t="str">
            <v>Lietaus nuotėkio plotas, iš kurio surenkamam paviršiniam (lietaus) vandeniui tvarkyti, įrengta ir (ar) rekonstruota infrastruktūra (ha)</v>
          </cell>
          <cell r="N112">
            <v>138</v>
          </cell>
          <cell r="O112" t="str">
            <v>P.N.028</v>
          </cell>
          <cell r="P112" t="str">
            <v>Inventorizuota neapskaityto paviršinių nuotekų nuotakyno dalis (proc.)</v>
          </cell>
          <cell r="Q112">
            <v>35</v>
          </cell>
        </row>
        <row r="114">
          <cell r="L114" t="str">
            <v>P.S.329</v>
          </cell>
          <cell r="M114" t="str">
            <v>Sukurti/Pagerinti atskiro komunalinių atliekų surinkimo pajėgumai</v>
          </cell>
          <cell r="N114">
            <v>8155</v>
          </cell>
        </row>
        <row r="116">
          <cell r="L116" t="str">
            <v>P.N.050</v>
          </cell>
          <cell r="M116" t="str">
            <v>Gyventojai, kuriems teikiamos vandens tiekimo paslaugos naujai pastatytais geriamojo vandens tiekimo tinklais</v>
          </cell>
          <cell r="N116">
            <v>189</v>
          </cell>
          <cell r="O116" t="str">
            <v>P.N.051</v>
          </cell>
          <cell r="P116" t="str">
            <v>Gyventojai, kuriems teikiamos vandens tiekimo paslaugos iš naujai pastatytų ir (arba) rekonstruotų geriamojo vandens gerinimo įrenginių</v>
          </cell>
          <cell r="R116" t="str">
            <v>P.N.053</v>
          </cell>
          <cell r="S116" t="str">
            <v>Gyventojai, kuriems teikiamos paslaugos naujai pastatytais nuotekų surinkimo tinklais</v>
          </cell>
          <cell r="T116">
            <v>187</v>
          </cell>
          <cell r="U116" t="str">
            <v>P.N.054</v>
          </cell>
          <cell r="V116" t="str">
            <v>Gyventojai, kuriems teikiamos nuotekų valymo paslaugos naujai pastatytais ir (arba) rekonstruotais nuotekų valymo įrenginiais</v>
          </cell>
          <cell r="X116" t="str">
            <v>P.S.333</v>
          </cell>
          <cell r="Y116" t="str">
            <v>Rekonstruotų vandens tiekimo ir nuotekų surinkimo tinklų ilgis (Km)</v>
          </cell>
          <cell r="Z116">
            <v>1.714</v>
          </cell>
        </row>
        <row r="117">
          <cell r="L117" t="str">
            <v>P.N.050</v>
          </cell>
          <cell r="M117" t="str">
            <v>Gyventojai, kuriems teikiamos vandens tiekimo paslaugos naujai pastatytais geriamojo vandens tiekimo tinklais</v>
          </cell>
          <cell r="N117">
            <v>206</v>
          </cell>
          <cell r="O117" t="str">
            <v>P.N.051</v>
          </cell>
          <cell r="P117" t="str">
            <v>Gyventojai, kuriems teikiamos vandens tiekimo paslaugos iš naujai pastatytų ir (arba) rekonstruotų geriamojo vandens gerinimo įrenginių</v>
          </cell>
          <cell r="Q117">
            <v>1156</v>
          </cell>
          <cell r="R117" t="str">
            <v>P.N.053</v>
          </cell>
          <cell r="S117" t="str">
            <v>Gyventojai, kuriems teikiamos paslaugos naujai pastatytais nuotekų surinkimo tinklais</v>
          </cell>
          <cell r="T117">
            <v>389</v>
          </cell>
          <cell r="U117" t="str">
            <v>P.N.054</v>
          </cell>
          <cell r="V117" t="str">
            <v>Gyventojai, kuriems teikiamos nuotekų valymo paslaugos naujai pastatytais ir (arba) rekonstruotais nuotekų valymo įrenginiais</v>
          </cell>
          <cell r="X117" t="str">
            <v>P.S.333</v>
          </cell>
          <cell r="Y117" t="str">
            <v>Rekonstruotų vandens tiekimo ir nuotekų surinkimo tinklų ilgis (Km)</v>
          </cell>
          <cell r="Z117">
            <v>3.38</v>
          </cell>
        </row>
        <row r="118">
          <cell r="L118" t="str">
            <v>P.N.050</v>
          </cell>
          <cell r="M118" t="str">
            <v>Gyventojai, kuriems teikiamos vandens tiekimo paslaugos naujai pastatytais geriamojo vandens tiekimo tinklais</v>
          </cell>
          <cell r="O118" t="str">
            <v>P.N.051</v>
          </cell>
          <cell r="P118" t="str">
            <v>Gyventojai, kuriems teikiamos vandens tiekimo paslaugos iš naujai pastatytų ir (arba) rekonstruotų geriamojo vandens gerinimo įrenginių</v>
          </cell>
          <cell r="Q118">
            <v>3207</v>
          </cell>
          <cell r="R118" t="str">
            <v>P.N.053</v>
          </cell>
          <cell r="S118" t="str">
            <v>Gyventojai, kuriems teikiamos paslaugos naujai pastatytais nuotekų surinkimo tinklais</v>
          </cell>
          <cell r="T118">
            <v>17</v>
          </cell>
          <cell r="U118" t="str">
            <v>P.N.054</v>
          </cell>
          <cell r="V118" t="str">
            <v>Gyventojai, kuriems teikiamos nuotekų valymo paslaugos naujai pastatytais ir (arba) rekonstruotais nuotekų valymo įrenginiais</v>
          </cell>
          <cell r="X118" t="str">
            <v>P.S.333</v>
          </cell>
          <cell r="Y118" t="str">
            <v>Rekonstruotų vandens tiekimo ir nuotekų surinkimo tinklų ilgis (Km)</v>
          </cell>
          <cell r="Z118">
            <v>0.65</v>
          </cell>
        </row>
        <row r="119">
          <cell r="L119" t="str">
            <v>P.N.050</v>
          </cell>
          <cell r="M119" t="str">
            <v>Gyventojai, kuriems teikiamos vandens tiekimo paslaugos naujai pastatytais geriamojo vandens tiekimo tinklais</v>
          </cell>
          <cell r="N119">
            <v>447</v>
          </cell>
          <cell r="O119" t="str">
            <v>P.N.051</v>
          </cell>
          <cell r="P119" t="str">
            <v>Gyventojai, kuriems teikiamos vandens tiekimo paslaugos iš naujai pastatytų ir (arba) rekonstruotų geriamojo vandens gerinimo įrenginių</v>
          </cell>
          <cell r="R119" t="str">
            <v>P.N.053</v>
          </cell>
          <cell r="S119" t="str">
            <v>Gyventojai, kuriems teikiamos paslaugos naujai pastatytais nuotekų surinkimo tinklais</v>
          </cell>
          <cell r="T119">
            <v>838</v>
          </cell>
          <cell r="U119" t="str">
            <v>P.N.054</v>
          </cell>
          <cell r="V119" t="str">
            <v>Gyventojai, kuriems teikiamos nuotekų valymo paslaugos naujai pastatytais ir (arba) rekonstruotais nuotekų valymo įrenginiais</v>
          </cell>
          <cell r="W119">
            <v>255</v>
          </cell>
          <cell r="X119" t="str">
            <v>P.S.333</v>
          </cell>
          <cell r="Y119" t="str">
            <v>Rekonstruotų vandens tiekimo ir nuotekų surinkimo tinklų ilgis (Km)</v>
          </cell>
          <cell r="Z119">
            <v>7.52</v>
          </cell>
        </row>
        <row r="120">
          <cell r="L120" t="str">
            <v>P.N.050</v>
          </cell>
          <cell r="M120" t="str">
            <v>Gyventojai, kuriems teikiamos vandens tiekimo paslaugos naujai pastatytais geriamojo vandens tiekimo tinklais</v>
          </cell>
          <cell r="N120">
            <v>86</v>
          </cell>
          <cell r="O120" t="str">
            <v>P.N.051</v>
          </cell>
          <cell r="P120" t="str">
            <v>Gyventojai, kuriems teikiamos vandens tiekimo paslaugos iš naujai pastatytų ir (arba) rekonstruotų geriamojo vandens gerinimo įrenginių</v>
          </cell>
          <cell r="Q120">
            <v>151</v>
          </cell>
          <cell r="R120" t="str">
            <v>P.N.053</v>
          </cell>
          <cell r="S120" t="str">
            <v>Gyventojai, kuriems teikiamos paslaugos naujai pastatytais nuotekų surinkimo tinklais</v>
          </cell>
          <cell r="T120">
            <v>607</v>
          </cell>
          <cell r="U120" t="str">
            <v>P.N.054</v>
          </cell>
          <cell r="V120" t="str">
            <v>Gyventojai, kuriems teikiamos nuotekų valymo paslaugos naujai pastatytais ir (arba) rekonstruotais nuotekų valymo įrenginiais</v>
          </cell>
          <cell r="W120">
            <v>372</v>
          </cell>
          <cell r="X120" t="str">
            <v>P.S.333</v>
          </cell>
          <cell r="Y120" t="str">
            <v>Rekonstruotų vandens tiekimo ir nuotekų surinkimo tinklų ilgis (Km)</v>
          </cell>
          <cell r="Z120">
            <v>0.99</v>
          </cell>
        </row>
        <row r="121">
          <cell r="L121" t="str">
            <v>P.N.050</v>
          </cell>
          <cell r="M121" t="str">
            <v>Gyventojai, kuriems teikiamos vandens tiekimo paslaugos naujai pastatytais geriamojo vandens tiekimo tinklais</v>
          </cell>
          <cell r="N121">
            <v>108</v>
          </cell>
          <cell r="O121" t="str">
            <v>P.N.051</v>
          </cell>
          <cell r="P121" t="str">
            <v>Gyventojai, kuriems teikiamos vandens tiekimo paslaugos iš naujai pastatytų ir (arba) rekonstruotų geriamojo vandens gerinimo įrenginių</v>
          </cell>
          <cell r="R121" t="str">
            <v>P.N.053</v>
          </cell>
          <cell r="S121" t="str">
            <v>Gyventojai, kuriems teikiamos paslaugos naujai pastatytais nuotekų surinkimo tinklais</v>
          </cell>
          <cell r="T121">
            <v>108</v>
          </cell>
          <cell r="U121" t="str">
            <v>P.N.054</v>
          </cell>
          <cell r="V121" t="str">
            <v>Gyventojai, kuriems teikiamos nuotekų valymo paslaugos naujai pastatytais ir (arba) rekonstruotais nuotekų valymo įrenginiais</v>
          </cell>
          <cell r="X121" t="str">
            <v>P.S.333</v>
          </cell>
          <cell r="Y121" t="str">
            <v>Rekonstruotų vandens tiekimo ir nuotekų surinkimo tinklų ilgis (Km)</v>
          </cell>
        </row>
        <row r="122">
          <cell r="L122" t="str">
            <v>P.N.050</v>
          </cell>
          <cell r="M122" t="str">
            <v>Gyventojai, kuriems teikiamos vandens tiekimo paslaugos naujai pastatytais geriamojo vandens tiekimo tinklais</v>
          </cell>
          <cell r="O122" t="str">
            <v>P.N.051</v>
          </cell>
          <cell r="P122" t="str">
            <v>Gyventojai, kuriems teikiamos vandens tiekimo paslaugos iš naujai pastatytų ir (arba) rekonstruotų geriamojo vandens gerinimo įrenginių</v>
          </cell>
          <cell r="Q122">
            <v>444</v>
          </cell>
          <cell r="R122" t="str">
            <v>P.N.053</v>
          </cell>
          <cell r="S122" t="str">
            <v>Gyventojai, kuriems teikiamos paslaugos naujai pastatytais nuotekų surinkimo tinklais</v>
          </cell>
          <cell r="U122" t="str">
            <v>P.N.054</v>
          </cell>
          <cell r="V122" t="str">
            <v>Gyventojai, kuriems teikiamos nuotekų valymo paslaugos naujai pastatytais ir (arba) rekonstruotais nuotekų valymo įrenginiais</v>
          </cell>
          <cell r="X122" t="str">
            <v>P.S.333</v>
          </cell>
          <cell r="Y122" t="str">
            <v>Rekonstruotų vandens tiekimo ir nuotekų surinkimo tinklų ilgis (Km)</v>
          </cell>
        </row>
        <row r="123">
          <cell r="L123" t="str">
            <v>P.N.050</v>
          </cell>
          <cell r="M123" t="str">
            <v>Gyventojai, kuriems teikiamos vandens tiekimo paslaugos naujai pastatytais geriamojo vandens tiekimo tinklais</v>
          </cell>
          <cell r="O123" t="str">
            <v>P.N.051</v>
          </cell>
          <cell r="P123" t="str">
            <v>Gyventojai, kuriems teikiamos vandens tiekimo paslaugos iš naujai pastatytų ir (arba) rekonstruotų geriamojo vandens gerinimo įrenginių</v>
          </cell>
          <cell r="R123" t="str">
            <v>P.N.053</v>
          </cell>
          <cell r="S123" t="str">
            <v>Gyventojai, kuriems teikiamos paslaugos naujai pastatytais nuotekų surinkimo tinklais</v>
          </cell>
          <cell r="T123">
            <v>220</v>
          </cell>
          <cell r="U123" t="str">
            <v>P.N.054</v>
          </cell>
          <cell r="V123" t="str">
            <v>Gyventojai, kuriems teikiamos nuotekų valymo paslaugos naujai pastatytais ir (arba) rekonstruotais nuotekų valymo įrenginiais</v>
          </cell>
          <cell r="W123">
            <v>220</v>
          </cell>
          <cell r="X123" t="str">
            <v>P.S.333</v>
          </cell>
          <cell r="Y123" t="str">
            <v>Rekonstruotų vandens tiekimo ir nuotekų surinkimo tinklų ilgis (Km)</v>
          </cell>
        </row>
        <row r="124">
          <cell r="L124" t="str">
            <v>P.N.050</v>
          </cell>
          <cell r="M124" t="str">
            <v>Gyventojai, kuriems teikiamos vandens tiekimo paslaugos naujai pastatytais geriamojo vandens tiekimo tinklais</v>
          </cell>
          <cell r="O124" t="str">
            <v>P.N.051</v>
          </cell>
          <cell r="P124" t="str">
            <v>Gyventojai, kuriems teikiamos vandens tiekimo paslaugos iš naujai pastatytų ir (arba) rekonstruotų geriamojo vandens gerinimo įrenginių</v>
          </cell>
          <cell r="R124" t="str">
            <v>P.N.053</v>
          </cell>
          <cell r="S124" t="str">
            <v>Gyventojai, kuriems teikiamos paslaugos naujai pastatytais nuotekų surinkimo tinklais</v>
          </cell>
          <cell r="T124">
            <v>112</v>
          </cell>
          <cell r="U124" t="str">
            <v>P.N.054</v>
          </cell>
          <cell r="V124" t="str">
            <v>Gyventojai, kuriems teikiamos nuotekų valymo paslaugos naujai pastatytais ir (arba) rekonstruotais nuotekų valymo įrenginiais</v>
          </cell>
          <cell r="X124" t="str">
            <v>P.S.333</v>
          </cell>
          <cell r="Y124" t="str">
            <v>Rekonstruotų vandens tiekimo ir nuotekų surinkimo tinklų ilgis (Km)</v>
          </cell>
          <cell r="Z124">
            <v>1.6</v>
          </cell>
        </row>
        <row r="126">
          <cell r="L126" t="str">
            <v>R.N.091</v>
          </cell>
          <cell r="M126" t="str">
            <v>„Teritorijų, kuriose įgyvendintos kraštovaizdžio formavimo priemonės, plotas“</v>
          </cell>
          <cell r="N126">
            <v>25</v>
          </cell>
          <cell r="O126" t="str">
            <v>P.N.092</v>
          </cell>
          <cell r="P126" t="str">
            <v>Kraštovaizdžio ir (ar) gamtinio karkaso formavimo aspektais pakeisti ar pakoreguoti savivaldybių ar jų dalių bendrieji planai</v>
          </cell>
          <cell r="R126" t="str">
            <v>P.N.093</v>
          </cell>
          <cell r="S126" t="str">
            <v>Likviduoti kraštovaizdį darkantys bešeimininkiai ar apleisti statiniai ir įrenginiai</v>
          </cell>
          <cell r="U126" t="str">
            <v>P.S.338</v>
          </cell>
          <cell r="V126" t="str">
            <v>Išsaugoti, sutvarkyti ar atkurti įvairaus teritorinio lygmens kraštovaizdžio arealai</v>
          </cell>
          <cell r="W126">
            <v>1</v>
          </cell>
        </row>
        <row r="127">
          <cell r="L127" t="str">
            <v>R.N.091</v>
          </cell>
          <cell r="M127" t="str">
            <v>„Teritorijų, kuriose įgyvendintos kraštovaizdžio formavimo priemonės, plotas“</v>
          </cell>
          <cell r="N127">
            <v>16</v>
          </cell>
          <cell r="O127" t="str">
            <v>P.N.092</v>
          </cell>
          <cell r="P127" t="str">
            <v>Kraštovaizdžio ir (ar) gamtinio karkaso formavimo aspektais pakeisti ar pakoreguoti savivaldybių ar jų dalių bendrieji planai</v>
          </cell>
          <cell r="R127" t="str">
            <v>P.N.093</v>
          </cell>
          <cell r="S127" t="str">
            <v>Likviduoti kraštovaizdį darkantys bešeimininkiai ar apleisti statiniai ir įrenginiai</v>
          </cell>
          <cell r="U127" t="str">
            <v>P.S.338</v>
          </cell>
          <cell r="V127" t="str">
            <v>Išsaugoti, sutvarkyti ar atkurti įvairaus teritorinio lygmens kraštovaizdžio arealai</v>
          </cell>
          <cell r="W127">
            <v>1</v>
          </cell>
        </row>
        <row r="128">
          <cell r="L128" t="str">
            <v>R.N.091</v>
          </cell>
          <cell r="M128" t="str">
            <v>„Teritorijų, kuriose įgyvendintos kraštovaizdžio formavimo priemonės, plotas“</v>
          </cell>
          <cell r="N128">
            <v>1.9</v>
          </cell>
          <cell r="O128" t="str">
            <v>P.N.092</v>
          </cell>
          <cell r="P128" t="str">
            <v>Kraštovaizdžio ir (ar) gamtinio karkaso formavimo aspektais pakeisti ar pakoreguoti savivaldybių ar jų dalių bendrieji planai</v>
          </cell>
          <cell r="R128" t="str">
            <v>P.N.093</v>
          </cell>
          <cell r="S128" t="str">
            <v>Likviduoti kraštovaizdį darkantys bešeimininkiai ar apleisti statiniai ir įrenginiai</v>
          </cell>
          <cell r="T128">
            <v>19</v>
          </cell>
          <cell r="U128" t="str">
            <v>P.S.338</v>
          </cell>
          <cell r="V128" t="str">
            <v>Išsaugoti, sutvarkyti ar atkurti įvairaus teritorinio lygmens kraštovaizdžio arealai</v>
          </cell>
        </row>
        <row r="129">
          <cell r="L129" t="str">
            <v>R.N.091</v>
          </cell>
          <cell r="M129" t="str">
            <v>„Teritorijų, kuriose įgyvendintos kraštovaizdžio formavimo priemonės, plotas“</v>
          </cell>
          <cell r="N129">
            <v>2.2000000000000002</v>
          </cell>
          <cell r="O129" t="str">
            <v>P.N.092</v>
          </cell>
          <cell r="P129" t="str">
            <v>Kraštovaizdžio ir (ar) gamtinio karkaso formavimo aspektais pakeisti ar pakoreguoti savivaldybių ar jų dalių bendrieji planai</v>
          </cell>
          <cell r="R129" t="str">
            <v>P.N.093</v>
          </cell>
          <cell r="S129" t="str">
            <v>Likviduoti kraštovaizdį darkantys bešeimininkiai ar apleisti statiniai ir įrenginiai</v>
          </cell>
          <cell r="U129" t="str">
            <v>P.S.338</v>
          </cell>
          <cell r="V129" t="str">
            <v>Išsaugoti, sutvarkyti ar atkurti įvairaus teritorinio lygmens kraštovaizdžio arealai</v>
          </cell>
          <cell r="W129">
            <v>1</v>
          </cell>
        </row>
        <row r="130">
          <cell r="L130" t="str">
            <v>R.N.091</v>
          </cell>
          <cell r="M130" t="str">
            <v>„Teritorijų, kuriose įgyvendintos kraštovaizdžio formavimo priemonės, plotas“</v>
          </cell>
          <cell r="N130">
            <v>2</v>
          </cell>
          <cell r="O130" t="str">
            <v>P.N.092</v>
          </cell>
          <cell r="P130" t="str">
            <v>Kraštovaizdžio ir (ar) gamtinio karkaso formavimo aspektais pakeisti ar pakoreguoti savivaldybių ar jų dalių bendrieji planai</v>
          </cell>
          <cell r="R130" t="str">
            <v>P.N.093</v>
          </cell>
          <cell r="S130" t="str">
            <v>Likviduoti kraštovaizdį darkantys bešeimininkiai ar apleisti statiniai ir įrenginiai</v>
          </cell>
          <cell r="T130">
            <v>1</v>
          </cell>
          <cell r="U130" t="str">
            <v>P.S.338</v>
          </cell>
          <cell r="V130" t="str">
            <v>Išsaugoti, sutvarkyti ar atkurti įvairaus teritorinio lygmens kraštovaizdžio arealai</v>
          </cell>
          <cell r="W130">
            <v>0</v>
          </cell>
        </row>
        <row r="131">
          <cell r="L131" t="str">
            <v>R.N.091</v>
          </cell>
          <cell r="M131" t="str">
            <v>„Teritorijų, kuriose įgyvendintos kraštovaizdžio formavimo priemonės, plotas“</v>
          </cell>
          <cell r="O131" t="str">
            <v>P.N.092</v>
          </cell>
          <cell r="P131" t="str">
            <v>Kraštovaizdžio ir (ar) gamtinio karkaso formavimo aspektais pakeisti ar pakoreguoti savivaldybių ar jų dalių bendrieji planai</v>
          </cell>
          <cell r="Q131">
            <v>1</v>
          </cell>
          <cell r="R131" t="str">
            <v>P.N.093</v>
          </cell>
          <cell r="S131" t="str">
            <v>Likviduoti kraštovaizdį darkantys bešeimininkiai ar apleisti statiniai ir įrenginiai</v>
          </cell>
          <cell r="U131" t="str">
            <v>P.S.338</v>
          </cell>
          <cell r="V131" t="str">
            <v>Išsaugoti, sutvarkyti ar atkurti įvairaus teritorinio lygmens kraštovaizdžio arealai</v>
          </cell>
        </row>
        <row r="132">
          <cell r="L132" t="str">
            <v>R.N.091</v>
          </cell>
          <cell r="M132" t="str">
            <v>„Teritorijų, kuriose įgyvendintos kraštovaizdžio formavimo priemonės, plotas“</v>
          </cell>
          <cell r="N132">
            <v>1</v>
          </cell>
          <cell r="O132" t="str">
            <v>P.N.092</v>
          </cell>
          <cell r="P132" t="str">
            <v>Kraštovaizdžio ir (ar) gamtinio karkaso formavimo aspektais pakeisti ar pakoreguoti savivaldybių ar jų dalių bendrieji planai</v>
          </cell>
          <cell r="R132" t="str">
            <v>P.N.093</v>
          </cell>
          <cell r="S132" t="str">
            <v>Likviduoti kraštovaizdį darkantys bešeimininkiai ar apleisti statiniai ir įrenginiai</v>
          </cell>
          <cell r="U132" t="str">
            <v>P.S.338</v>
          </cell>
          <cell r="V132" t="str">
            <v>Išsaugoti, sutvarkyti ar atkurti įvairaus teritorinio lygmens kraštovaizdžio arealai</v>
          </cell>
          <cell r="W132">
            <v>1</v>
          </cell>
        </row>
        <row r="136">
          <cell r="L136" t="str">
            <v>P.B.238</v>
          </cell>
          <cell r="M136" t="str">
            <v>Sukurtos arba atnaujintos atviros erdvės miestų vietovėse</v>
          </cell>
          <cell r="N136">
            <v>20000</v>
          </cell>
        </row>
        <row r="137">
          <cell r="L137" t="str">
            <v>P.B.238</v>
          </cell>
          <cell r="M137" t="str">
            <v>Sukurtos arba atnaujintos atviros erdvės miestų vietovėse</v>
          </cell>
          <cell r="N137">
            <v>8000</v>
          </cell>
        </row>
        <row r="138">
          <cell r="L138" t="str">
            <v>P.B.238</v>
          </cell>
          <cell r="M138" t="str">
            <v>Sukurtos arba atnaujintos atviros erdvės miestų vietovėse</v>
          </cell>
          <cell r="N138">
            <v>4000</v>
          </cell>
        </row>
        <row r="139">
          <cell r="L139" t="str">
            <v>P.B.238</v>
          </cell>
          <cell r="M139" t="str">
            <v>Sukurtos arba atnaujintos atviros erdvės miestų vietovėse</v>
          </cell>
          <cell r="N139">
            <v>25000</v>
          </cell>
        </row>
        <row r="140">
          <cell r="L140" t="str">
            <v>P.B.238</v>
          </cell>
          <cell r="M140" t="str">
            <v>Sukurtos arba atnaujintos atviros erdvės miestų vietovėse</v>
          </cell>
          <cell r="N140">
            <v>6588</v>
          </cell>
        </row>
        <row r="141">
          <cell r="L141" t="str">
            <v>P.B.238</v>
          </cell>
          <cell r="M141" t="str">
            <v>Sukurtos arba atnaujintos atviros erdvės miestų vietovėse</v>
          </cell>
          <cell r="N141">
            <v>900</v>
          </cell>
        </row>
        <row r="143">
          <cell r="L143" t="str">
            <v>P.B.238</v>
          </cell>
          <cell r="M143" t="str">
            <v>Sukurtos arba atnaujintos atviros erdvės miestų vietovėse</v>
          </cell>
          <cell r="N143">
            <v>11500</v>
          </cell>
        </row>
        <row r="145">
          <cell r="L145" t="str">
            <v>P.B.238</v>
          </cell>
          <cell r="M145" t="str">
            <v>Sukurtos arba atnaujintos atviros erdvės miestų vietovėse</v>
          </cell>
          <cell r="N145">
            <v>2000</v>
          </cell>
        </row>
        <row r="148">
          <cell r="L148" t="str">
            <v>P.S.364</v>
          </cell>
          <cell r="M148" t="str">
            <v>Naujos atviros 
erdvės 
vietovėse nuo 1 
iki 6 tūkst. gyv. 
(išskyrus 
savivaldybių 
centrus)</v>
          </cell>
          <cell r="N148">
            <v>12850</v>
          </cell>
          <cell r="O148" t="str">
            <v>P.S.365</v>
          </cell>
          <cell r="P148" t="str">
            <v>Atnaujinti ir (ar) pritaikyti naujai paskirčiai pastatai ir statiniai kaimo vietovėse</v>
          </cell>
        </row>
        <row r="149">
          <cell r="L149" t="str">
            <v xml:space="preserve">P.S.364
</v>
          </cell>
          <cell r="M149" t="str">
            <v>Naujos atviros 
erdvės 
vietovėse nuo 1 
iki 6 tūkst. gyv. 
(išskyrus 
savivaldybių 
centrus)</v>
          </cell>
          <cell r="N149">
            <v>51066.84</v>
          </cell>
          <cell r="O149" t="str">
            <v>P.S.365</v>
          </cell>
          <cell r="P149" t="str">
            <v>Atnaujinti ir (ar) pritaikyti naujai paskirčiai pastatai ir statiniai kaimo vietovėse</v>
          </cell>
          <cell r="Q149">
            <v>229.22</v>
          </cell>
        </row>
        <row r="150">
          <cell r="L150" t="str">
            <v xml:space="preserve">P.S.364
</v>
          </cell>
          <cell r="M150" t="str">
            <v>Naujos atviros 
erdvės 
vietovėse nuo 1 
iki 6 tūkst. gyv. 
(išskyrus 
savivaldybių 
centrus)</v>
          </cell>
          <cell r="N150">
            <v>4513</v>
          </cell>
          <cell r="O150" t="str">
            <v>P.S.365</v>
          </cell>
          <cell r="P150" t="str">
            <v>Atnaujinti ir (ar) pritaikyti naujai paskirčiai pastatai ir statiniai kaimo vietovėse</v>
          </cell>
          <cell r="Q150">
            <v>37.29</v>
          </cell>
        </row>
        <row r="151">
          <cell r="L151" t="str">
            <v xml:space="preserve">P.S.364
</v>
          </cell>
          <cell r="M151" t="str">
            <v>Naujos atviros 
erdvės 
vietovėse nuo 1 
iki 6 tūkst. gyv. 
(išskyrus 
savivaldybių 
centrus)</v>
          </cell>
          <cell r="N151">
            <v>17600</v>
          </cell>
          <cell r="O151" t="str">
            <v>P.S.365</v>
          </cell>
          <cell r="P151" t="str">
            <v>Atnaujinti ir (ar) pritaikyti naujai paskirčiai pastatai ir statiniai kaimo vietovėse</v>
          </cell>
        </row>
        <row r="152">
          <cell r="L152" t="str">
            <v xml:space="preserve">P.S.364
</v>
          </cell>
          <cell r="M152" t="str">
            <v>Naujos atviros 
erdvės 
vietovėse nuo 1 
iki 6 tūkst. gyv. 
(išskyrus 
savivaldybių 
centrus)</v>
          </cell>
          <cell r="N152">
            <v>10000</v>
          </cell>
          <cell r="O152" t="str">
            <v>P.S.365</v>
          </cell>
          <cell r="P152" t="str">
            <v>Atnaujinti ir (ar) pritaikyti naujai paskirčiai pastatai ir statiniai kaimo vietovėse</v>
          </cell>
          <cell r="Q152">
            <v>142</v>
          </cell>
        </row>
        <row r="153">
          <cell r="L153" t="str">
            <v xml:space="preserve">P.S.364
</v>
          </cell>
          <cell r="M153" t="str">
            <v>Naujos atviros 
erdvės 
vietovėse nuo 1 
iki 6 tūkst. gyv. 
(išskyrus 
savivaldybių 
centrus)</v>
          </cell>
          <cell r="N153">
            <v>19000</v>
          </cell>
          <cell r="O153" t="str">
            <v>P.S.365</v>
          </cell>
          <cell r="P153" t="str">
            <v>Atnaujinti ir (ar) pritaikyti naujai paskirčiai pastatai ir statiniai kaimo vietovėse</v>
          </cell>
        </row>
        <row r="159">
          <cell r="L159" t="str">
            <v>P.S.415</v>
          </cell>
          <cell r="M159" t="str">
            <v>„Viešojo valdymo institucijos, pagal veiksmų programą ESF lėšomis įgyvendinusios paslaugų ir (ar) aptarnavimo kokybei gerinti skirtas priemones“</v>
          </cell>
          <cell r="N159">
            <v>2</v>
          </cell>
          <cell r="O159" t="str">
            <v>P.S. 416</v>
          </cell>
          <cell r="P159" t="str">
            <v xml:space="preserve">„Viešojo valdymo institucijų darbuotojai, kurie dalyvavo pagal veiksmų programą ESF lėšomis vykdytose veiklose, skirtose stiprinti teikiamų paslaugų ir (ar) aptarnavimo kokybės gerinimui reikalingas kompetencijas“ </v>
          </cell>
          <cell r="Q159">
            <v>15</v>
          </cell>
          <cell r="R159" t="str">
            <v>P.N. 910</v>
          </cell>
        </row>
      </sheetData>
      <sheetData sheetId="7"/>
      <sheetData sheetId="8"/>
      <sheetData sheetId="9"/>
      <sheetData sheetId="10"/>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5"/>
  <sheetViews>
    <sheetView zoomScale="71" zoomScaleNormal="71" workbookViewId="0">
      <pane ySplit="8" topLeftCell="A153" activePane="bottomLeft" state="frozen"/>
      <selection pane="bottomLeft" activeCell="Q157" sqref="Q157"/>
    </sheetView>
  </sheetViews>
  <sheetFormatPr defaultRowHeight="12" x14ac:dyDescent="0.2"/>
  <cols>
    <col min="1" max="1" width="4.42578125" style="89" customWidth="1"/>
    <col min="2" max="3" width="12.28515625" style="89" customWidth="1"/>
    <col min="4" max="4" width="20.5703125" style="89" customWidth="1"/>
    <col min="5" max="5" width="13.42578125" style="89" customWidth="1"/>
    <col min="6" max="6" width="10.85546875" style="89" customWidth="1"/>
    <col min="7" max="7" width="13.5703125" style="88" customWidth="1"/>
    <col min="8" max="8" width="11.7109375" style="89" customWidth="1"/>
    <col min="9" max="9" width="11.85546875" style="89" customWidth="1"/>
    <col min="10" max="10" width="11" style="89" customWidth="1"/>
    <col min="11" max="11" width="13" style="89" customWidth="1"/>
    <col min="12" max="12" width="13.7109375" style="89" customWidth="1"/>
    <col min="13" max="13" width="12.5703125" style="89" customWidth="1"/>
    <col min="14" max="14" width="14" style="89" customWidth="1"/>
    <col min="15" max="15" width="13.42578125" style="89" customWidth="1"/>
    <col min="16" max="16" width="13.28515625" style="89" customWidth="1"/>
    <col min="17" max="18" width="12.5703125" style="89" customWidth="1"/>
    <col min="19" max="20" width="12.28515625" style="89" customWidth="1"/>
    <col min="21" max="22" width="10" style="89" bestFit="1" customWidth="1"/>
    <col min="23" max="16384" width="9.140625" style="89"/>
  </cols>
  <sheetData>
    <row r="1" spans="2:20" x14ac:dyDescent="0.2">
      <c r="B1" s="87"/>
      <c r="C1" s="87"/>
      <c r="D1" s="87"/>
      <c r="E1" s="87"/>
      <c r="F1" s="87"/>
      <c r="Q1" s="89" t="s">
        <v>3</v>
      </c>
    </row>
    <row r="2" spans="2:20" x14ac:dyDescent="0.2">
      <c r="B2" s="87"/>
      <c r="C2" s="87"/>
      <c r="D2" s="87"/>
      <c r="E2" s="87"/>
      <c r="F2" s="87"/>
      <c r="Q2" s="89" t="s">
        <v>0</v>
      </c>
    </row>
    <row r="3" spans="2:20" x14ac:dyDescent="0.2">
      <c r="B3" s="87"/>
      <c r="C3" s="87"/>
      <c r="D3" s="87"/>
      <c r="E3" s="87"/>
      <c r="F3" s="87"/>
      <c r="Q3" s="89" t="s">
        <v>4</v>
      </c>
    </row>
    <row r="4" spans="2:20" x14ac:dyDescent="0.2">
      <c r="B4" s="90" t="s">
        <v>30</v>
      </c>
      <c r="C4" s="87"/>
      <c r="D4" s="87"/>
      <c r="E4" s="87"/>
      <c r="F4" s="87"/>
    </row>
    <row r="5" spans="2:20" ht="15.75" customHeight="1" x14ac:dyDescent="0.2">
      <c r="B5" s="91" t="s">
        <v>13</v>
      </c>
      <c r="C5" s="87"/>
      <c r="D5" s="87"/>
      <c r="E5" s="87"/>
      <c r="F5" s="87"/>
    </row>
    <row r="6" spans="2:20" ht="23.25" customHeight="1" x14ac:dyDescent="0.2">
      <c r="B6" s="117" t="s">
        <v>29</v>
      </c>
      <c r="C6" s="117" t="s">
        <v>25</v>
      </c>
      <c r="D6" s="117" t="s">
        <v>11</v>
      </c>
      <c r="E6" s="117" t="s">
        <v>1</v>
      </c>
      <c r="F6" s="117" t="s">
        <v>33</v>
      </c>
      <c r="G6" s="111" t="s">
        <v>27</v>
      </c>
      <c r="H6" s="108" t="s">
        <v>55</v>
      </c>
      <c r="I6" s="109"/>
      <c r="J6" s="109"/>
      <c r="K6" s="110"/>
      <c r="L6" s="108" t="s">
        <v>39</v>
      </c>
      <c r="M6" s="109"/>
      <c r="N6" s="109"/>
      <c r="O6" s="110"/>
      <c r="P6" s="108" t="s">
        <v>36</v>
      </c>
      <c r="Q6" s="121"/>
      <c r="R6" s="121"/>
      <c r="S6" s="121"/>
      <c r="T6" s="117" t="s">
        <v>2</v>
      </c>
    </row>
    <row r="7" spans="2:20" ht="12" customHeight="1" x14ac:dyDescent="0.2">
      <c r="B7" s="118"/>
      <c r="C7" s="118"/>
      <c r="D7" s="118"/>
      <c r="E7" s="118"/>
      <c r="F7" s="118"/>
      <c r="G7" s="112"/>
      <c r="H7" s="113" t="s">
        <v>34</v>
      </c>
      <c r="I7" s="115" t="s">
        <v>53</v>
      </c>
      <c r="J7" s="115" t="s">
        <v>52</v>
      </c>
      <c r="K7" s="113" t="s">
        <v>35</v>
      </c>
      <c r="L7" s="113" t="s">
        <v>34</v>
      </c>
      <c r="M7" s="115" t="s">
        <v>53</v>
      </c>
      <c r="N7" s="115" t="s">
        <v>52</v>
      </c>
      <c r="O7" s="113" t="s">
        <v>35</v>
      </c>
      <c r="P7" s="119" t="s">
        <v>38</v>
      </c>
      <c r="Q7" s="115" t="s">
        <v>54</v>
      </c>
      <c r="R7" s="115" t="s">
        <v>52</v>
      </c>
      <c r="S7" s="113" t="s">
        <v>37</v>
      </c>
      <c r="T7" s="118"/>
    </row>
    <row r="8" spans="2:20" ht="79.5" customHeight="1" x14ac:dyDescent="0.2">
      <c r="B8" s="118"/>
      <c r="C8" s="118"/>
      <c r="D8" s="118"/>
      <c r="E8" s="118"/>
      <c r="F8" s="118"/>
      <c r="G8" s="112"/>
      <c r="H8" s="114"/>
      <c r="I8" s="116"/>
      <c r="J8" s="116"/>
      <c r="K8" s="114"/>
      <c r="L8" s="114"/>
      <c r="M8" s="116"/>
      <c r="N8" s="116"/>
      <c r="O8" s="114"/>
      <c r="P8" s="113"/>
      <c r="Q8" s="122"/>
      <c r="R8" s="122"/>
      <c r="S8" s="120"/>
      <c r="T8" s="118"/>
    </row>
    <row r="9" spans="2:20" ht="24" x14ac:dyDescent="0.2">
      <c r="B9" s="56" t="s">
        <v>5</v>
      </c>
      <c r="C9" s="57"/>
      <c r="D9" s="58" t="s">
        <v>89</v>
      </c>
      <c r="E9" s="57"/>
      <c r="F9" s="57"/>
      <c r="G9" s="83"/>
      <c r="H9" s="57"/>
      <c r="I9" s="57"/>
      <c r="J9" s="57"/>
      <c r="K9" s="57"/>
      <c r="L9" s="57"/>
      <c r="M9" s="57"/>
      <c r="N9" s="57"/>
      <c r="O9" s="57"/>
      <c r="P9" s="57"/>
      <c r="Q9" s="57"/>
      <c r="R9" s="57"/>
      <c r="S9" s="57"/>
      <c r="T9" s="57"/>
    </row>
    <row r="10" spans="2:20" ht="24" x14ac:dyDescent="0.2">
      <c r="B10" s="56" t="s">
        <v>6</v>
      </c>
      <c r="C10" s="57"/>
      <c r="D10" s="58" t="s">
        <v>90</v>
      </c>
      <c r="E10" s="57"/>
      <c r="F10" s="57"/>
      <c r="G10" s="83"/>
      <c r="H10" s="57"/>
      <c r="I10" s="57"/>
      <c r="J10" s="57"/>
      <c r="K10" s="57"/>
      <c r="L10" s="57"/>
      <c r="M10" s="57"/>
      <c r="N10" s="57"/>
      <c r="O10" s="57"/>
      <c r="P10" s="57"/>
      <c r="Q10" s="57"/>
      <c r="R10" s="57"/>
      <c r="S10" s="57"/>
      <c r="T10" s="57"/>
    </row>
    <row r="11" spans="2:20" ht="48" x14ac:dyDescent="0.2">
      <c r="B11" s="56" t="s">
        <v>7</v>
      </c>
      <c r="C11" s="57"/>
      <c r="D11" s="58" t="s">
        <v>91</v>
      </c>
      <c r="E11" s="57"/>
      <c r="F11" s="57"/>
      <c r="G11" s="83"/>
      <c r="H11" s="57"/>
      <c r="I11" s="57"/>
      <c r="J11" s="57"/>
      <c r="K11" s="57"/>
      <c r="L11" s="57"/>
      <c r="M11" s="57"/>
      <c r="N11" s="57"/>
      <c r="O11" s="57"/>
      <c r="P11" s="57"/>
      <c r="Q11" s="57"/>
      <c r="R11" s="57"/>
      <c r="S11" s="57"/>
      <c r="T11" s="57"/>
    </row>
    <row r="12" spans="2:20" ht="48" x14ac:dyDescent="0.2">
      <c r="B12" s="56" t="s">
        <v>8</v>
      </c>
      <c r="C12" s="57"/>
      <c r="D12" s="58" t="s">
        <v>92</v>
      </c>
      <c r="E12" s="57"/>
      <c r="F12" s="57"/>
      <c r="G12" s="83"/>
      <c r="H12" s="57"/>
      <c r="I12" s="57"/>
      <c r="J12" s="57"/>
      <c r="K12" s="57"/>
      <c r="L12" s="57"/>
      <c r="M12" s="57"/>
      <c r="N12" s="57"/>
      <c r="O12" s="57"/>
      <c r="P12" s="57"/>
      <c r="Q12" s="57"/>
      <c r="R12" s="57"/>
      <c r="S12" s="57"/>
      <c r="T12" s="57"/>
    </row>
    <row r="13" spans="2:20" ht="36" x14ac:dyDescent="0.2">
      <c r="B13" s="65" t="s">
        <v>93</v>
      </c>
      <c r="C13" s="65" t="s">
        <v>94</v>
      </c>
      <c r="D13" s="66" t="s">
        <v>95</v>
      </c>
      <c r="E13" s="66" t="s">
        <v>96</v>
      </c>
      <c r="F13" s="41" t="s">
        <v>107</v>
      </c>
      <c r="G13" s="92" t="s">
        <v>561</v>
      </c>
      <c r="H13" s="41">
        <f>I13+J13+K13</f>
        <v>471826.4</v>
      </c>
      <c r="I13" s="41">
        <f>'Bendra lentelė'!U9</f>
        <v>250606.6</v>
      </c>
      <c r="J13" s="41">
        <f>'Bendra lentelė'!V9</f>
        <v>22112.34</v>
      </c>
      <c r="K13" s="41">
        <f>'Bendra lentelė'!W9</f>
        <v>199107.46000000002</v>
      </c>
      <c r="L13" s="41"/>
      <c r="N13" s="41"/>
      <c r="O13" s="41"/>
      <c r="P13" s="41"/>
      <c r="Q13" s="41"/>
      <c r="R13" s="41"/>
      <c r="S13" s="41"/>
      <c r="T13" s="41"/>
    </row>
    <row r="14" spans="2:20" ht="48" x14ac:dyDescent="0.2">
      <c r="B14" s="65" t="s">
        <v>97</v>
      </c>
      <c r="C14" s="65" t="s">
        <v>98</v>
      </c>
      <c r="D14" s="66" t="s">
        <v>99</v>
      </c>
      <c r="E14" s="66" t="s">
        <v>100</v>
      </c>
      <c r="F14" s="41" t="s">
        <v>107</v>
      </c>
      <c r="G14" s="92" t="s">
        <v>563</v>
      </c>
      <c r="H14" s="41">
        <f>I14+J14+K14</f>
        <v>346374.18</v>
      </c>
      <c r="I14" s="41">
        <f>'Bendra lentelė'!U10</f>
        <v>294418.05</v>
      </c>
      <c r="J14" s="41">
        <f>'Bendra lentelė'!V10</f>
        <v>25978.06</v>
      </c>
      <c r="K14" s="41">
        <f>'Bendra lentelė'!W10</f>
        <v>25978.07</v>
      </c>
      <c r="L14" s="41">
        <f>M14+N14+O14</f>
        <v>346374.18</v>
      </c>
      <c r="M14" s="41">
        <v>294418.05</v>
      </c>
      <c r="N14" s="41">
        <v>25978.06</v>
      </c>
      <c r="O14" s="41">
        <v>25978.07</v>
      </c>
      <c r="P14" s="41"/>
      <c r="Q14" s="41"/>
      <c r="R14" s="41"/>
      <c r="S14" s="41"/>
      <c r="T14" s="41"/>
    </row>
    <row r="15" spans="2:20" ht="36" x14ac:dyDescent="0.2">
      <c r="B15" s="65" t="s">
        <v>101</v>
      </c>
      <c r="C15" s="65" t="s">
        <v>102</v>
      </c>
      <c r="D15" s="66" t="s">
        <v>103</v>
      </c>
      <c r="E15" s="66" t="s">
        <v>104</v>
      </c>
      <c r="F15" s="41" t="s">
        <v>107</v>
      </c>
      <c r="G15" s="92" t="s">
        <v>563</v>
      </c>
      <c r="H15" s="97">
        <f t="shared" ref="H15" si="0">I15+J15+K15</f>
        <v>390711</v>
      </c>
      <c r="I15" s="97">
        <f>'Bendra lentelė'!U11</f>
        <v>332104.34999999998</v>
      </c>
      <c r="J15" s="97">
        <f>'Bendra lentelė'!V11</f>
        <v>29303.32</v>
      </c>
      <c r="K15" s="97">
        <f>'Bendra lentelė'!W11</f>
        <v>29303.33</v>
      </c>
      <c r="L15" s="97">
        <f>M15+N15+O15</f>
        <v>395063.24</v>
      </c>
      <c r="M15" s="97">
        <v>332104.34999999998</v>
      </c>
      <c r="N15" s="97">
        <v>29303.32</v>
      </c>
      <c r="O15" s="97">
        <v>33655.57</v>
      </c>
      <c r="P15" s="97">
        <f>Q15+R15+S15</f>
        <v>4514.8899999999994</v>
      </c>
      <c r="Q15" s="41">
        <v>3951.95</v>
      </c>
      <c r="R15" s="41">
        <v>348.7</v>
      </c>
      <c r="S15" s="41">
        <v>214.24</v>
      </c>
      <c r="T15" s="41"/>
    </row>
    <row r="16" spans="2:20" ht="25.5" customHeight="1" x14ac:dyDescent="0.2">
      <c r="B16" s="58" t="s">
        <v>105</v>
      </c>
      <c r="C16" s="68"/>
      <c r="D16" s="58" t="s">
        <v>106</v>
      </c>
      <c r="E16" s="93"/>
      <c r="F16" s="57"/>
      <c r="G16" s="83"/>
      <c r="H16" s="94"/>
      <c r="I16" s="94"/>
      <c r="J16" s="94"/>
      <c r="K16" s="94"/>
      <c r="L16" s="94"/>
      <c r="M16" s="94"/>
      <c r="N16" s="94"/>
      <c r="O16" s="94"/>
      <c r="P16" s="94"/>
      <c r="Q16" s="94"/>
      <c r="R16" s="94"/>
      <c r="S16" s="94"/>
      <c r="T16" s="94"/>
    </row>
    <row r="17" spans="2:20" ht="36" x14ac:dyDescent="0.2">
      <c r="B17" s="65" t="s">
        <v>108</v>
      </c>
      <c r="C17" s="66" t="s">
        <v>109</v>
      </c>
      <c r="D17" s="69" t="s">
        <v>110</v>
      </c>
      <c r="E17" s="69" t="s">
        <v>111</v>
      </c>
      <c r="F17" s="41" t="s">
        <v>107</v>
      </c>
      <c r="G17" s="92" t="s">
        <v>563</v>
      </c>
      <c r="H17" s="41">
        <f>I17+J17+K17</f>
        <v>110463.53</v>
      </c>
      <c r="I17" s="41">
        <f>'Bendra lentelė'!U12</f>
        <v>93894</v>
      </c>
      <c r="J17" s="41">
        <f>'Bendra lentelė'!V12</f>
        <v>8284.76</v>
      </c>
      <c r="K17" s="41">
        <f>'Bendra lentelė'!W12</f>
        <v>8284.77</v>
      </c>
      <c r="L17" s="41">
        <f>M17+N17+O17</f>
        <v>110463.53</v>
      </c>
      <c r="M17" s="41">
        <v>93894</v>
      </c>
      <c r="N17" s="41">
        <v>8284.76</v>
      </c>
      <c r="O17" s="41">
        <v>8284.77</v>
      </c>
      <c r="P17" s="41">
        <f>Q17+R17+S17</f>
        <v>89803.73</v>
      </c>
      <c r="Q17" s="41">
        <v>76759.16</v>
      </c>
      <c r="R17" s="41">
        <v>6772.87</v>
      </c>
      <c r="S17" s="41">
        <v>6271.7</v>
      </c>
      <c r="T17" s="41"/>
    </row>
    <row r="18" spans="2:20" ht="36" x14ac:dyDescent="0.2">
      <c r="B18" s="65" t="s">
        <v>112</v>
      </c>
      <c r="C18" s="66" t="s">
        <v>113</v>
      </c>
      <c r="D18" s="69" t="s">
        <v>114</v>
      </c>
      <c r="E18" s="69" t="s">
        <v>96</v>
      </c>
      <c r="F18" s="41" t="s">
        <v>107</v>
      </c>
      <c r="G18" s="92" t="s">
        <v>563</v>
      </c>
      <c r="H18" s="97">
        <f t="shared" ref="H18:H21" si="1">I18+J18+K18</f>
        <v>120936.48</v>
      </c>
      <c r="I18" s="97">
        <f>'Bendra lentelė'!U13</f>
        <v>102796</v>
      </c>
      <c r="J18" s="97">
        <f>'Bendra lentelė'!V13</f>
        <v>9070.23</v>
      </c>
      <c r="K18" s="97">
        <f>'Bendra lentelė'!W13</f>
        <v>9070.25</v>
      </c>
      <c r="L18" s="97">
        <f>M18+N18+O18</f>
        <v>121169.66</v>
      </c>
      <c r="M18" s="97">
        <v>102796</v>
      </c>
      <c r="N18" s="97">
        <v>9070.23</v>
      </c>
      <c r="O18" s="97">
        <v>9303.43</v>
      </c>
      <c r="P18" s="41">
        <f>Q18+R18+S18</f>
        <v>79571.97</v>
      </c>
      <c r="Q18" s="41">
        <v>67506.009999999995</v>
      </c>
      <c r="R18" s="41">
        <v>5956.41</v>
      </c>
      <c r="S18" s="41">
        <v>6109.55</v>
      </c>
      <c r="T18" s="41"/>
    </row>
    <row r="19" spans="2:20" ht="48" x14ac:dyDescent="0.2">
      <c r="B19" s="65" t="s">
        <v>115</v>
      </c>
      <c r="C19" s="66" t="s">
        <v>116</v>
      </c>
      <c r="D19" s="69" t="s">
        <v>117</v>
      </c>
      <c r="E19" s="69" t="s">
        <v>100</v>
      </c>
      <c r="F19" s="41" t="s">
        <v>107</v>
      </c>
      <c r="G19" s="92" t="s">
        <v>563</v>
      </c>
      <c r="H19" s="97">
        <f t="shared" si="1"/>
        <v>377054.53</v>
      </c>
      <c r="I19" s="97">
        <f>'Bendra lentelė'!U14</f>
        <v>320496.34999999998</v>
      </c>
      <c r="J19" s="97">
        <f>'Bendra lentelė'!V14</f>
        <v>28279.09</v>
      </c>
      <c r="K19" s="97">
        <f>'Bendra lentelė'!W14</f>
        <v>28279.09</v>
      </c>
      <c r="L19" s="97">
        <f>M19+N19+O19</f>
        <v>377054.53</v>
      </c>
      <c r="M19" s="97">
        <v>320496.34999999998</v>
      </c>
      <c r="N19" s="97">
        <v>28279.09</v>
      </c>
      <c r="O19" s="97">
        <v>28279.09</v>
      </c>
      <c r="P19" s="41">
        <f>Q19+R19+S19</f>
        <v>271476.8</v>
      </c>
      <c r="Q19" s="41">
        <v>234783.79</v>
      </c>
      <c r="R19" s="41">
        <v>20753.64</v>
      </c>
      <c r="S19" s="41">
        <v>15939.37</v>
      </c>
      <c r="T19" s="41"/>
    </row>
    <row r="20" spans="2:20" ht="39.75" customHeight="1" x14ac:dyDescent="0.2">
      <c r="B20" s="65" t="s">
        <v>118</v>
      </c>
      <c r="C20" s="66" t="s">
        <v>119</v>
      </c>
      <c r="D20" s="69" t="s">
        <v>120</v>
      </c>
      <c r="E20" s="69" t="s">
        <v>104</v>
      </c>
      <c r="F20" s="41" t="s">
        <v>107</v>
      </c>
      <c r="G20" s="92" t="s">
        <v>563</v>
      </c>
      <c r="H20" s="97">
        <f t="shared" si="1"/>
        <v>557868.85000000009</v>
      </c>
      <c r="I20" s="97">
        <f>'Bendra lentelė'!U15</f>
        <v>474188.52</v>
      </c>
      <c r="J20" s="97">
        <f>'Bendra lentelė'!V15</f>
        <v>41840.160000000003</v>
      </c>
      <c r="K20" s="97">
        <f>'Bendra lentelė'!W15</f>
        <v>41840.17</v>
      </c>
      <c r="L20" s="105">
        <f>M20+N20+O20</f>
        <v>557868.85000000009</v>
      </c>
      <c r="M20" s="105">
        <v>474188.52</v>
      </c>
      <c r="N20" s="105">
        <v>41840.160000000003</v>
      </c>
      <c r="O20" s="105">
        <v>41840.17</v>
      </c>
      <c r="P20" s="42">
        <f>Q20+R20+S20</f>
        <v>66442.599999999991</v>
      </c>
      <c r="Q20" s="42">
        <v>60128.92</v>
      </c>
      <c r="R20" s="42">
        <v>5305.48</v>
      </c>
      <c r="S20" s="42">
        <v>1008.2</v>
      </c>
      <c r="T20" s="42"/>
    </row>
    <row r="21" spans="2:20" ht="36" x14ac:dyDescent="0.2">
      <c r="B21" s="65" t="s">
        <v>121</v>
      </c>
      <c r="C21" s="66" t="s">
        <v>122</v>
      </c>
      <c r="D21" s="69" t="s">
        <v>123</v>
      </c>
      <c r="E21" s="69" t="s">
        <v>124</v>
      </c>
      <c r="F21" s="41" t="s">
        <v>107</v>
      </c>
      <c r="G21" s="92" t="s">
        <v>563</v>
      </c>
      <c r="H21" s="97">
        <f t="shared" si="1"/>
        <v>290086.32999999996</v>
      </c>
      <c r="I21" s="97">
        <f>'Bendra lentelė'!U16</f>
        <v>246573.38</v>
      </c>
      <c r="J21" s="97">
        <f>'Bendra lentelė'!V16</f>
        <v>21756.47</v>
      </c>
      <c r="K21" s="97">
        <f>'Bendra lentelė'!W16</f>
        <v>21756.48</v>
      </c>
      <c r="L21" s="105">
        <f>M21+N21+O21</f>
        <v>372874.13</v>
      </c>
      <c r="M21" s="105">
        <v>246573.38</v>
      </c>
      <c r="N21" s="105">
        <v>21756.47</v>
      </c>
      <c r="O21" s="105">
        <v>104544.28</v>
      </c>
      <c r="P21" s="42">
        <f>Q21+R21+S21</f>
        <v>269901.01999999996</v>
      </c>
      <c r="Q21" s="42">
        <v>181041.37</v>
      </c>
      <c r="R21" s="42">
        <v>15990.11</v>
      </c>
      <c r="S21" s="42">
        <v>72869.539999999994</v>
      </c>
      <c r="T21" s="42"/>
    </row>
    <row r="22" spans="2:20" ht="36" x14ac:dyDescent="0.2">
      <c r="B22" s="58" t="s">
        <v>125</v>
      </c>
      <c r="C22" s="68"/>
      <c r="D22" s="58" t="s">
        <v>126</v>
      </c>
      <c r="E22" s="93"/>
      <c r="F22" s="76"/>
      <c r="G22" s="76"/>
      <c r="H22" s="95"/>
      <c r="I22" s="95"/>
      <c r="J22" s="95"/>
      <c r="K22" s="95"/>
      <c r="L22" s="95"/>
      <c r="M22" s="95"/>
      <c r="N22" s="95"/>
      <c r="O22" s="95"/>
      <c r="P22" s="95"/>
      <c r="Q22" s="95"/>
      <c r="R22" s="95"/>
      <c r="S22" s="95"/>
      <c r="T22" s="95"/>
    </row>
    <row r="23" spans="2:20" ht="36" x14ac:dyDescent="0.2">
      <c r="B23" s="66" t="s">
        <v>127</v>
      </c>
      <c r="C23" s="66" t="s">
        <v>128</v>
      </c>
      <c r="D23" s="66" t="s">
        <v>129</v>
      </c>
      <c r="E23" s="66" t="s">
        <v>104</v>
      </c>
      <c r="F23" s="41" t="s">
        <v>107</v>
      </c>
      <c r="G23" s="92" t="s">
        <v>563</v>
      </c>
      <c r="H23" s="42">
        <f>I23+J23+K23</f>
        <v>721036.6</v>
      </c>
      <c r="I23" s="42">
        <f>'Bendra lentelė'!U17</f>
        <v>612881.11</v>
      </c>
      <c r="J23" s="42">
        <f>'Bendra lentelė'!V17</f>
        <v>0</v>
      </c>
      <c r="K23" s="42">
        <f>'Bendra lentelė'!W17</f>
        <v>108155.49</v>
      </c>
      <c r="L23" s="42">
        <f>M23+N23+O23</f>
        <v>721036.6</v>
      </c>
      <c r="M23" s="42">
        <v>612881.11</v>
      </c>
      <c r="N23" s="42">
        <v>0</v>
      </c>
      <c r="O23" s="42">
        <v>108155.49</v>
      </c>
      <c r="P23" s="42">
        <f>Q23+R23+S23</f>
        <v>150680.31999999998</v>
      </c>
      <c r="Q23" s="42">
        <v>143078.26999999999</v>
      </c>
      <c r="R23" s="42">
        <v>0</v>
      </c>
      <c r="S23" s="42">
        <v>7602.05</v>
      </c>
      <c r="T23" s="42"/>
    </row>
    <row r="24" spans="2:20" ht="36" x14ac:dyDescent="0.2">
      <c r="B24" s="66" t="s">
        <v>130</v>
      </c>
      <c r="C24" s="66" t="s">
        <v>131</v>
      </c>
      <c r="D24" s="66" t="s">
        <v>132</v>
      </c>
      <c r="E24" s="66" t="s">
        <v>133</v>
      </c>
      <c r="F24" s="41" t="s">
        <v>107</v>
      </c>
      <c r="G24" s="92" t="s">
        <v>563</v>
      </c>
      <c r="H24" s="42">
        <f t="shared" ref="H24:H27" si="2">I24+J24+K24</f>
        <v>143272.79999999999</v>
      </c>
      <c r="I24" s="42">
        <f>'Bendra lentelė'!U18</f>
        <v>121781.88</v>
      </c>
      <c r="J24" s="42">
        <f>'Bendra lentelė'!V18</f>
        <v>0</v>
      </c>
      <c r="K24" s="42">
        <f>'Bendra lentelė'!W18</f>
        <v>21490.92</v>
      </c>
      <c r="L24" s="42">
        <f>M24+N24+O24</f>
        <v>143272.79999999999</v>
      </c>
      <c r="M24" s="42">
        <v>121781.88</v>
      </c>
      <c r="N24" s="42">
        <v>0</v>
      </c>
      <c r="O24" s="42">
        <v>21490.92</v>
      </c>
      <c r="P24" s="42">
        <f>Q24+R24+S24</f>
        <v>131866.12</v>
      </c>
      <c r="Q24" s="42">
        <v>114754.61</v>
      </c>
      <c r="R24" s="42">
        <v>0</v>
      </c>
      <c r="S24" s="42">
        <v>17111.509999999998</v>
      </c>
      <c r="T24" s="42"/>
    </row>
    <row r="25" spans="2:20" ht="36" x14ac:dyDescent="0.2">
      <c r="B25" s="66" t="s">
        <v>134</v>
      </c>
      <c r="C25" s="66" t="s">
        <v>135</v>
      </c>
      <c r="D25" s="66" t="s">
        <v>136</v>
      </c>
      <c r="E25" s="66" t="s">
        <v>96</v>
      </c>
      <c r="F25" s="41" t="s">
        <v>107</v>
      </c>
      <c r="G25" s="92" t="s">
        <v>563</v>
      </c>
      <c r="H25" s="42">
        <f t="shared" si="2"/>
        <v>188988.13</v>
      </c>
      <c r="I25" s="42">
        <f>'Bendra lentelė'!U19</f>
        <v>132469.34</v>
      </c>
      <c r="J25" s="42">
        <f>'Bendra lentelė'!V19</f>
        <v>0</v>
      </c>
      <c r="K25" s="42">
        <f>'Bendra lentelė'!W19</f>
        <v>56518.79</v>
      </c>
      <c r="L25" s="42">
        <f>M25+N25+O25</f>
        <v>188988.13</v>
      </c>
      <c r="M25" s="42">
        <v>132469.34</v>
      </c>
      <c r="N25" s="42">
        <v>0</v>
      </c>
      <c r="O25" s="42">
        <v>56518.79</v>
      </c>
      <c r="P25" s="42">
        <f>Q25+R25+S25</f>
        <v>105147.87000000001</v>
      </c>
      <c r="Q25" s="42">
        <v>73702.350000000006</v>
      </c>
      <c r="R25" s="42">
        <v>0</v>
      </c>
      <c r="S25" s="42">
        <v>31445.52</v>
      </c>
      <c r="T25" s="42"/>
    </row>
    <row r="26" spans="2:20" ht="48" x14ac:dyDescent="0.2">
      <c r="B26" s="66" t="s">
        <v>137</v>
      </c>
      <c r="C26" s="66" t="s">
        <v>138</v>
      </c>
      <c r="D26" s="66" t="s">
        <v>139</v>
      </c>
      <c r="E26" s="66" t="s">
        <v>100</v>
      </c>
      <c r="F26" s="41" t="s">
        <v>107</v>
      </c>
      <c r="G26" s="92" t="s">
        <v>563</v>
      </c>
      <c r="H26" s="42">
        <f t="shared" si="2"/>
        <v>492274.18</v>
      </c>
      <c r="I26" s="42">
        <f>'Bendra lentelė'!U20</f>
        <v>418433.05</v>
      </c>
      <c r="J26" s="42">
        <f>'Bendra lentelė'!V20</f>
        <v>0</v>
      </c>
      <c r="K26" s="42">
        <f>'Bendra lentelė'!W20</f>
        <v>73841.13</v>
      </c>
      <c r="L26" s="42">
        <f>M26+N26+O26</f>
        <v>492274.18</v>
      </c>
      <c r="M26" s="42">
        <v>418433.05</v>
      </c>
      <c r="N26" s="42">
        <v>0</v>
      </c>
      <c r="O26" s="42">
        <v>73841.13</v>
      </c>
      <c r="P26" s="42">
        <f>Q26+R26+S26</f>
        <v>150453.72999999998</v>
      </c>
      <c r="Q26" s="42">
        <v>146715.01999999999</v>
      </c>
      <c r="R26" s="42">
        <v>0</v>
      </c>
      <c r="S26" s="42">
        <v>3738.71</v>
      </c>
      <c r="T26" s="42"/>
    </row>
    <row r="27" spans="2:20" ht="36" x14ac:dyDescent="0.2">
      <c r="B27" s="66" t="s">
        <v>140</v>
      </c>
      <c r="C27" s="66" t="s">
        <v>141</v>
      </c>
      <c r="D27" s="66" t="s">
        <v>142</v>
      </c>
      <c r="E27" s="66" t="s">
        <v>124</v>
      </c>
      <c r="F27" s="41" t="s">
        <v>107</v>
      </c>
      <c r="G27" s="92" t="s">
        <v>563</v>
      </c>
      <c r="H27" s="42">
        <f t="shared" si="2"/>
        <v>374285.3</v>
      </c>
      <c r="I27" s="42">
        <f>'Bendra lentelė'!U21</f>
        <v>318142.5</v>
      </c>
      <c r="J27" s="42">
        <f>'Bendra lentelė'!V21</f>
        <v>0</v>
      </c>
      <c r="K27" s="42">
        <f>'Bendra lentelė'!W21</f>
        <v>56142.8</v>
      </c>
      <c r="L27" s="42">
        <f>M27+N27+O27</f>
        <v>374285.3</v>
      </c>
      <c r="M27" s="42">
        <v>318142.5</v>
      </c>
      <c r="N27" s="42">
        <v>0</v>
      </c>
      <c r="O27" s="42">
        <v>56142.8</v>
      </c>
      <c r="P27" s="42">
        <f>Q27+R27+S27</f>
        <v>305877.89</v>
      </c>
      <c r="Q27" s="42">
        <v>269746.2</v>
      </c>
      <c r="R27" s="42">
        <v>0</v>
      </c>
      <c r="S27" s="42">
        <v>36131.69</v>
      </c>
      <c r="T27" s="42"/>
    </row>
    <row r="28" spans="2:20" ht="48" x14ac:dyDescent="0.2">
      <c r="B28" s="58" t="s">
        <v>143</v>
      </c>
      <c r="C28" s="68"/>
      <c r="D28" s="58" t="s">
        <v>144</v>
      </c>
      <c r="E28" s="96"/>
      <c r="F28" s="76"/>
      <c r="G28" s="76"/>
      <c r="H28" s="95"/>
      <c r="I28" s="95"/>
      <c r="J28" s="95"/>
      <c r="K28" s="95"/>
      <c r="L28" s="95"/>
      <c r="M28" s="95"/>
      <c r="N28" s="95"/>
      <c r="O28" s="95"/>
      <c r="P28" s="95"/>
      <c r="Q28" s="95"/>
      <c r="R28" s="95"/>
      <c r="S28" s="95"/>
      <c r="T28" s="95"/>
    </row>
    <row r="29" spans="2:20" ht="36" x14ac:dyDescent="0.2">
      <c r="B29" s="58" t="s">
        <v>145</v>
      </c>
      <c r="C29" s="68"/>
      <c r="D29" s="58" t="s">
        <v>146</v>
      </c>
      <c r="E29" s="96"/>
      <c r="F29" s="76"/>
      <c r="G29" s="76"/>
      <c r="H29" s="95"/>
      <c r="I29" s="95"/>
      <c r="J29" s="95"/>
      <c r="K29" s="95"/>
      <c r="L29" s="95"/>
      <c r="M29" s="95"/>
      <c r="N29" s="95"/>
      <c r="O29" s="95"/>
      <c r="P29" s="95"/>
      <c r="Q29" s="95"/>
      <c r="R29" s="95"/>
      <c r="S29" s="95"/>
      <c r="T29" s="95"/>
    </row>
    <row r="30" spans="2:20" ht="36" x14ac:dyDescent="0.2">
      <c r="B30" s="58" t="s">
        <v>147</v>
      </c>
      <c r="C30" s="68"/>
      <c r="D30" s="58" t="s">
        <v>148</v>
      </c>
      <c r="E30" s="96"/>
      <c r="F30" s="76"/>
      <c r="G30" s="76"/>
      <c r="H30" s="95"/>
      <c r="I30" s="95"/>
      <c r="J30" s="95"/>
      <c r="K30" s="95"/>
      <c r="L30" s="95"/>
      <c r="M30" s="95"/>
      <c r="N30" s="95"/>
      <c r="O30" s="95"/>
      <c r="P30" s="95"/>
      <c r="Q30" s="95"/>
      <c r="R30" s="95"/>
      <c r="S30" s="95"/>
      <c r="T30" s="95"/>
    </row>
    <row r="31" spans="2:20" ht="48" x14ac:dyDescent="0.2">
      <c r="B31" s="66" t="s">
        <v>149</v>
      </c>
      <c r="C31" s="66" t="s">
        <v>150</v>
      </c>
      <c r="D31" s="66" t="s">
        <v>151</v>
      </c>
      <c r="E31" s="66" t="s">
        <v>96</v>
      </c>
      <c r="F31" s="42" t="s">
        <v>559</v>
      </c>
      <c r="G31" s="97" t="s">
        <v>563</v>
      </c>
      <c r="H31" s="105">
        <f>I31+J31+K31</f>
        <v>692819.57000000007</v>
      </c>
      <c r="I31" s="105">
        <f>'Bendra lentelė'!U22</f>
        <v>588896.63</v>
      </c>
      <c r="J31" s="105">
        <f>'Bendra lentelė'!V22</f>
        <v>0</v>
      </c>
      <c r="K31" s="105">
        <f>'Bendra lentelė'!W22</f>
        <v>103922.94</v>
      </c>
      <c r="L31" s="105">
        <f>M31+N31+O31</f>
        <v>614238.55999999994</v>
      </c>
      <c r="M31" s="105">
        <v>515088.66</v>
      </c>
      <c r="N31" s="105">
        <v>0</v>
      </c>
      <c r="O31" s="105">
        <v>99149.9</v>
      </c>
      <c r="P31" s="105">
        <f>Q31+R31+S31</f>
        <v>547311.62</v>
      </c>
      <c r="Q31" s="42">
        <v>483908.57</v>
      </c>
      <c r="R31" s="42">
        <v>0</v>
      </c>
      <c r="S31" s="42">
        <v>63403.05</v>
      </c>
      <c r="T31" s="42"/>
    </row>
    <row r="32" spans="2:20" ht="36" x14ac:dyDescent="0.2">
      <c r="B32" s="58" t="s">
        <v>152</v>
      </c>
      <c r="C32" s="68"/>
      <c r="D32" s="58" t="s">
        <v>153</v>
      </c>
      <c r="E32" s="93"/>
      <c r="F32" s="76"/>
      <c r="G32" s="76"/>
      <c r="H32" s="95"/>
      <c r="I32" s="95"/>
      <c r="J32" s="95"/>
      <c r="K32" s="95"/>
      <c r="L32" s="95"/>
      <c r="M32" s="95"/>
      <c r="N32" s="95"/>
      <c r="O32" s="95"/>
      <c r="P32" s="95"/>
      <c r="Q32" s="95"/>
      <c r="R32" s="95"/>
      <c r="S32" s="95"/>
      <c r="T32" s="95"/>
    </row>
    <row r="33" spans="2:20" ht="48" x14ac:dyDescent="0.2">
      <c r="B33" s="66" t="s">
        <v>154</v>
      </c>
      <c r="C33" s="66" t="s">
        <v>155</v>
      </c>
      <c r="D33" s="66" t="s">
        <v>156</v>
      </c>
      <c r="E33" s="66" t="s">
        <v>111</v>
      </c>
      <c r="F33" s="42" t="s">
        <v>559</v>
      </c>
      <c r="G33" s="97" t="s">
        <v>563</v>
      </c>
      <c r="H33" s="105">
        <f>I33+J33+K33</f>
        <v>648236</v>
      </c>
      <c r="I33" s="105">
        <f>'Bendra lentelė'!U23</f>
        <v>551000</v>
      </c>
      <c r="J33" s="105">
        <f>'Bendra lentelė'!V23</f>
        <v>0</v>
      </c>
      <c r="K33" s="105">
        <f>'Bendra lentelė'!W23</f>
        <v>97236</v>
      </c>
      <c r="L33" s="105">
        <f>M33+N33+O33</f>
        <v>946013.35</v>
      </c>
      <c r="M33" s="105">
        <v>551000</v>
      </c>
      <c r="N33" s="105">
        <v>0</v>
      </c>
      <c r="O33" s="105">
        <v>395013.35</v>
      </c>
      <c r="P33" s="42">
        <f>Q33+R33+S33</f>
        <v>697930.53</v>
      </c>
      <c r="Q33" s="42">
        <v>414856.71</v>
      </c>
      <c r="R33" s="42">
        <v>0</v>
      </c>
      <c r="S33" s="42">
        <v>283073.82</v>
      </c>
      <c r="T33" s="42"/>
    </row>
    <row r="34" spans="2:20" ht="36" x14ac:dyDescent="0.2">
      <c r="B34" s="66" t="s">
        <v>157</v>
      </c>
      <c r="C34" s="66" t="s">
        <v>158</v>
      </c>
      <c r="D34" s="66" t="s">
        <v>159</v>
      </c>
      <c r="E34" s="66" t="s">
        <v>104</v>
      </c>
      <c r="F34" s="42" t="s">
        <v>559</v>
      </c>
      <c r="G34" s="98" t="s">
        <v>562</v>
      </c>
      <c r="H34" s="105">
        <f>I34+J34+K34</f>
        <v>582850</v>
      </c>
      <c r="I34" s="105">
        <f>'Bendra lentelė'!U24</f>
        <v>478000</v>
      </c>
      <c r="J34" s="105">
        <f>'Bendra lentelė'!V24</f>
        <v>0</v>
      </c>
      <c r="K34" s="105">
        <f>'Bendra lentelė'!W24</f>
        <v>104850</v>
      </c>
      <c r="L34" s="105">
        <f>M34+N34+O34</f>
        <v>562743.66</v>
      </c>
      <c r="M34" s="105">
        <v>478000</v>
      </c>
      <c r="N34" s="105">
        <v>0</v>
      </c>
      <c r="O34" s="105">
        <v>84743.66</v>
      </c>
      <c r="P34" s="42">
        <f>Q34+R34+S34</f>
        <v>562743.66</v>
      </c>
      <c r="Q34" s="42">
        <v>478000</v>
      </c>
      <c r="R34" s="42">
        <v>0</v>
      </c>
      <c r="S34" s="42">
        <v>84743.66</v>
      </c>
      <c r="T34" s="42"/>
    </row>
    <row r="35" spans="2:20" ht="48" x14ac:dyDescent="0.2">
      <c r="B35" s="58" t="s">
        <v>160</v>
      </c>
      <c r="C35" s="68"/>
      <c r="D35" s="58" t="s">
        <v>161</v>
      </c>
      <c r="E35" s="96"/>
      <c r="F35" s="76"/>
      <c r="G35" s="76"/>
      <c r="H35" s="95"/>
      <c r="I35" s="95"/>
      <c r="J35" s="95"/>
      <c r="K35" s="95"/>
      <c r="L35" s="95"/>
      <c r="M35" s="95"/>
      <c r="N35" s="95"/>
      <c r="O35" s="95"/>
      <c r="P35" s="95"/>
      <c r="Q35" s="95"/>
      <c r="R35" s="95"/>
      <c r="S35" s="95"/>
      <c r="T35" s="95"/>
    </row>
    <row r="36" spans="2:20" ht="24" x14ac:dyDescent="0.2">
      <c r="B36" s="58" t="s">
        <v>162</v>
      </c>
      <c r="C36" s="68"/>
      <c r="D36" s="58" t="s">
        <v>163</v>
      </c>
      <c r="E36" s="96"/>
      <c r="F36" s="76"/>
      <c r="G36" s="76"/>
      <c r="H36" s="95"/>
      <c r="I36" s="95"/>
      <c r="J36" s="95"/>
      <c r="K36" s="95"/>
      <c r="L36" s="95"/>
      <c r="M36" s="95"/>
      <c r="N36" s="95"/>
      <c r="O36" s="95"/>
      <c r="P36" s="95"/>
      <c r="Q36" s="95"/>
      <c r="R36" s="95"/>
      <c r="S36" s="95"/>
      <c r="T36" s="95"/>
    </row>
    <row r="37" spans="2:20" ht="36" x14ac:dyDescent="0.2">
      <c r="B37" s="58" t="s">
        <v>164</v>
      </c>
      <c r="C37" s="68"/>
      <c r="D37" s="58" t="s">
        <v>165</v>
      </c>
      <c r="E37" s="96"/>
      <c r="F37" s="76"/>
      <c r="G37" s="76"/>
      <c r="H37" s="95"/>
      <c r="I37" s="95"/>
      <c r="J37" s="95"/>
      <c r="K37" s="95"/>
      <c r="L37" s="95"/>
      <c r="M37" s="95"/>
      <c r="N37" s="95"/>
      <c r="O37" s="95"/>
      <c r="P37" s="95"/>
      <c r="Q37" s="95"/>
      <c r="R37" s="95"/>
      <c r="S37" s="95"/>
      <c r="T37" s="95"/>
    </row>
    <row r="38" spans="2:20" ht="36" x14ac:dyDescent="0.2">
      <c r="B38" s="66" t="s">
        <v>166</v>
      </c>
      <c r="C38" s="81" t="s">
        <v>167</v>
      </c>
      <c r="D38" s="66" t="s">
        <v>168</v>
      </c>
      <c r="E38" s="66" t="s">
        <v>169</v>
      </c>
      <c r="F38" s="41" t="s">
        <v>107</v>
      </c>
      <c r="G38" s="98" t="s">
        <v>562</v>
      </c>
      <c r="H38" s="42">
        <f>I38+J38+K38</f>
        <v>78314.27</v>
      </c>
      <c r="I38" s="42">
        <f>'Bendra lentelė'!U25</f>
        <v>66567.13</v>
      </c>
      <c r="J38" s="42">
        <f>'Bendra lentelė'!V25</f>
        <v>11747.14</v>
      </c>
      <c r="K38" s="42">
        <f>'Bendra lentelė'!W25</f>
        <v>0</v>
      </c>
      <c r="L38" s="42">
        <f>M38+N38+O38</f>
        <v>78314.27</v>
      </c>
      <c r="M38" s="42">
        <v>66567.13</v>
      </c>
      <c r="N38" s="42">
        <v>11747.14</v>
      </c>
      <c r="O38" s="42">
        <v>0</v>
      </c>
      <c r="P38" s="42">
        <f>Q38+R38+S38</f>
        <v>78314.259999999995</v>
      </c>
      <c r="Q38" s="42">
        <v>66567.12</v>
      </c>
      <c r="R38" s="42">
        <v>11747.14</v>
      </c>
      <c r="S38" s="42">
        <v>0</v>
      </c>
      <c r="T38" s="42"/>
    </row>
    <row r="39" spans="2:20" ht="36" x14ac:dyDescent="0.2">
      <c r="B39" s="66" t="s">
        <v>170</v>
      </c>
      <c r="C39" s="66" t="s">
        <v>171</v>
      </c>
      <c r="D39" s="66" t="s">
        <v>172</v>
      </c>
      <c r="E39" s="66" t="s">
        <v>104</v>
      </c>
      <c r="F39" s="41" t="s">
        <v>107</v>
      </c>
      <c r="G39" s="97" t="s">
        <v>563</v>
      </c>
      <c r="H39" s="42">
        <f t="shared" ref="H39:H41" si="3">I39+J39+K39</f>
        <v>424473.92000000004</v>
      </c>
      <c r="I39" s="42">
        <f>'Bendra lentelė'!U26</f>
        <v>360802.83</v>
      </c>
      <c r="J39" s="42">
        <f>'Bendra lentelė'!V26</f>
        <v>0</v>
      </c>
      <c r="K39" s="42">
        <f>'Bendra lentelė'!W26</f>
        <v>63671.09</v>
      </c>
      <c r="L39" s="42">
        <f>M39+N39+O39</f>
        <v>424473.92000000004</v>
      </c>
      <c r="M39" s="42">
        <v>360802.83</v>
      </c>
      <c r="N39" s="42">
        <v>0</v>
      </c>
      <c r="O39" s="42">
        <v>63671.09</v>
      </c>
      <c r="P39" s="42">
        <f>Q39+R39+S39</f>
        <v>382426.17000000004</v>
      </c>
      <c r="Q39" s="42">
        <v>330107.83</v>
      </c>
      <c r="R39" s="42">
        <v>52318.34</v>
      </c>
      <c r="S39" s="42">
        <v>0</v>
      </c>
      <c r="T39" s="42"/>
    </row>
    <row r="40" spans="2:20" ht="60" x14ac:dyDescent="0.2">
      <c r="B40" s="66" t="s">
        <v>173</v>
      </c>
      <c r="C40" s="66" t="s">
        <v>174</v>
      </c>
      <c r="D40" s="66" t="s">
        <v>175</v>
      </c>
      <c r="E40" s="66" t="s">
        <v>176</v>
      </c>
      <c r="F40" s="41" t="s">
        <v>107</v>
      </c>
      <c r="G40" s="97" t="s">
        <v>563</v>
      </c>
      <c r="H40" s="105">
        <f t="shared" si="3"/>
        <v>191592.03</v>
      </c>
      <c r="I40" s="105">
        <f>'Bendra lentelė'!U27</f>
        <v>162503.85</v>
      </c>
      <c r="J40" s="105">
        <f>'Bendra lentelė'!V27</f>
        <v>28677.15</v>
      </c>
      <c r="K40" s="105">
        <f>'Bendra lentelė'!W27</f>
        <v>411.03</v>
      </c>
      <c r="L40" s="105">
        <f>M40+N40+O40</f>
        <v>235525.35</v>
      </c>
      <c r="M40" s="105">
        <v>162503.85</v>
      </c>
      <c r="N40" s="105">
        <v>28677.15</v>
      </c>
      <c r="O40" s="105">
        <v>44344.35</v>
      </c>
      <c r="P40" s="42"/>
      <c r="Q40" s="42"/>
      <c r="R40" s="42"/>
      <c r="S40" s="42"/>
      <c r="T40" s="42"/>
    </row>
    <row r="41" spans="2:20" ht="48" x14ac:dyDescent="0.2">
      <c r="B41" s="66" t="s">
        <v>177</v>
      </c>
      <c r="C41" s="66" t="s">
        <v>178</v>
      </c>
      <c r="D41" s="66" t="s">
        <v>179</v>
      </c>
      <c r="E41" s="66" t="s">
        <v>180</v>
      </c>
      <c r="F41" s="41" t="s">
        <v>107</v>
      </c>
      <c r="G41" s="97" t="s">
        <v>563</v>
      </c>
      <c r="H41" s="105">
        <f t="shared" si="3"/>
        <v>349285.84</v>
      </c>
      <c r="I41" s="105">
        <f>'Bendra lentelė'!U28</f>
        <v>296892.96000000002</v>
      </c>
      <c r="J41" s="105">
        <f>'Bendra lentelė'!V28</f>
        <v>52392.88</v>
      </c>
      <c r="K41" s="105">
        <f>'Bendra lentelė'!W28</f>
        <v>0</v>
      </c>
      <c r="L41" s="105">
        <f>M41+N41+O41</f>
        <v>348690.09</v>
      </c>
      <c r="M41" s="105">
        <v>296386.58</v>
      </c>
      <c r="N41" s="105">
        <v>52303.51</v>
      </c>
      <c r="O41" s="105">
        <v>0</v>
      </c>
      <c r="P41" s="42">
        <f>Q41+R41+S41</f>
        <v>346201.93</v>
      </c>
      <c r="Q41" s="42">
        <v>294271.64</v>
      </c>
      <c r="R41" s="42">
        <v>51930.29</v>
      </c>
      <c r="S41" s="42">
        <v>0</v>
      </c>
      <c r="T41" s="42"/>
    </row>
    <row r="42" spans="2:20" ht="60" x14ac:dyDescent="0.2">
      <c r="B42" s="58" t="s">
        <v>181</v>
      </c>
      <c r="C42" s="68"/>
      <c r="D42" s="58" t="s">
        <v>182</v>
      </c>
      <c r="E42" s="96"/>
      <c r="F42" s="76"/>
      <c r="G42" s="76"/>
      <c r="H42" s="95"/>
      <c r="I42" s="95"/>
      <c r="J42" s="95"/>
      <c r="K42" s="95"/>
      <c r="L42" s="95"/>
      <c r="M42" s="95"/>
      <c r="N42" s="95"/>
      <c r="O42" s="95"/>
      <c r="P42" s="95"/>
      <c r="Q42" s="95"/>
      <c r="R42" s="95"/>
      <c r="S42" s="95"/>
      <c r="T42" s="95"/>
    </row>
    <row r="43" spans="2:20" ht="24" x14ac:dyDescent="0.2">
      <c r="B43" s="58" t="s">
        <v>183</v>
      </c>
      <c r="C43" s="68"/>
      <c r="D43" s="58" t="s">
        <v>184</v>
      </c>
      <c r="E43" s="96"/>
      <c r="F43" s="76"/>
      <c r="G43" s="76"/>
      <c r="H43" s="95"/>
      <c r="I43" s="95"/>
      <c r="J43" s="95"/>
      <c r="K43" s="95"/>
      <c r="L43" s="95"/>
      <c r="M43" s="95"/>
      <c r="N43" s="95"/>
      <c r="O43" s="95"/>
      <c r="P43" s="95"/>
      <c r="Q43" s="95"/>
      <c r="R43" s="95"/>
      <c r="S43" s="95"/>
      <c r="T43" s="95"/>
    </row>
    <row r="44" spans="2:20" ht="36" x14ac:dyDescent="0.2">
      <c r="B44" s="66" t="s">
        <v>185</v>
      </c>
      <c r="C44" s="66" t="s">
        <v>186</v>
      </c>
      <c r="D44" s="66" t="s">
        <v>187</v>
      </c>
      <c r="E44" s="66" t="s">
        <v>124</v>
      </c>
      <c r="F44" s="41" t="s">
        <v>107</v>
      </c>
      <c r="G44" s="97" t="s">
        <v>563</v>
      </c>
      <c r="H44" s="42">
        <f>I44+J44+K44</f>
        <v>382769.30000000005</v>
      </c>
      <c r="I44" s="42">
        <f>'Bendra lentelė'!U29</f>
        <v>325350.08</v>
      </c>
      <c r="J44" s="42">
        <f>'Bendra lentelė'!V29</f>
        <v>0</v>
      </c>
      <c r="K44" s="42">
        <f>'Bendra lentelė'!W29</f>
        <v>57419.22</v>
      </c>
      <c r="L44" s="42">
        <f>M44+N44+O44</f>
        <v>382769.30000000005</v>
      </c>
      <c r="M44" s="42">
        <v>325350.08</v>
      </c>
      <c r="N44" s="42">
        <v>0</v>
      </c>
      <c r="O44" s="42">
        <v>57419.22</v>
      </c>
      <c r="P44" s="42">
        <f>Q44+R44+S44</f>
        <v>267564.2</v>
      </c>
      <c r="Q44" s="42">
        <v>242068.62</v>
      </c>
      <c r="R44" s="42">
        <v>0</v>
      </c>
      <c r="S44" s="42">
        <v>25495.58</v>
      </c>
      <c r="T44" s="42"/>
    </row>
    <row r="45" spans="2:20" ht="36" x14ac:dyDescent="0.2">
      <c r="B45" s="66" t="s">
        <v>188</v>
      </c>
      <c r="C45" s="66" t="s">
        <v>189</v>
      </c>
      <c r="D45" s="66" t="s">
        <v>190</v>
      </c>
      <c r="E45" s="66" t="s">
        <v>104</v>
      </c>
      <c r="F45" s="41" t="s">
        <v>107</v>
      </c>
      <c r="G45" s="97" t="s">
        <v>563</v>
      </c>
      <c r="H45" s="42">
        <f t="shared" ref="H45:H48" si="4">I45+J45+K45</f>
        <v>1811014.1600000001</v>
      </c>
      <c r="I45" s="42">
        <f>'Bendra lentelė'!U30</f>
        <v>1539362.04</v>
      </c>
      <c r="J45" s="42">
        <f>'Bendra lentelė'!V30</f>
        <v>0</v>
      </c>
      <c r="K45" s="42">
        <f>'Bendra lentelė'!W30</f>
        <v>271652.12</v>
      </c>
      <c r="L45" s="42">
        <f>M45+N45+O45</f>
        <v>1811014.1600000001</v>
      </c>
      <c r="M45" s="42">
        <v>1539362.04</v>
      </c>
      <c r="N45" s="42">
        <v>0</v>
      </c>
      <c r="O45" s="42">
        <v>271652.12</v>
      </c>
      <c r="P45" s="42">
        <f>Q45+R45+S45</f>
        <v>1606497.39</v>
      </c>
      <c r="Q45" s="42">
        <v>1351219.9</v>
      </c>
      <c r="R45" s="42">
        <v>0</v>
      </c>
      <c r="S45" s="42">
        <v>255277.49</v>
      </c>
      <c r="T45" s="42"/>
    </row>
    <row r="46" spans="2:20" ht="36" x14ac:dyDescent="0.2">
      <c r="B46" s="66" t="s">
        <v>191</v>
      </c>
      <c r="C46" s="66" t="s">
        <v>192</v>
      </c>
      <c r="D46" s="66" t="s">
        <v>193</v>
      </c>
      <c r="E46" s="66" t="s">
        <v>111</v>
      </c>
      <c r="F46" s="41" t="s">
        <v>107</v>
      </c>
      <c r="G46" s="97" t="s">
        <v>563</v>
      </c>
      <c r="H46" s="42">
        <f t="shared" si="4"/>
        <v>310380.90000000002</v>
      </c>
      <c r="I46" s="42">
        <f>'Bendra lentelė'!U31</f>
        <v>263823.76</v>
      </c>
      <c r="J46" s="42">
        <f>'Bendra lentelė'!V31</f>
        <v>0</v>
      </c>
      <c r="K46" s="42">
        <f>'Bendra lentelė'!W31</f>
        <v>46557.14</v>
      </c>
      <c r="L46" s="42">
        <f>M46+N46+O46</f>
        <v>310380.90000000002</v>
      </c>
      <c r="M46" s="42">
        <v>263823.76</v>
      </c>
      <c r="N46" s="42">
        <v>0</v>
      </c>
      <c r="O46" s="42">
        <v>46557.14</v>
      </c>
      <c r="P46" s="42">
        <f>Q46+R46+S46</f>
        <v>159897.32</v>
      </c>
      <c r="Q46" s="42">
        <v>138402.72</v>
      </c>
      <c r="R46" s="42">
        <v>0</v>
      </c>
      <c r="S46" s="42">
        <v>21494.6</v>
      </c>
      <c r="T46" s="42"/>
    </row>
    <row r="47" spans="2:20" ht="36" x14ac:dyDescent="0.2">
      <c r="B47" s="66" t="s">
        <v>194</v>
      </c>
      <c r="C47" s="66" t="s">
        <v>195</v>
      </c>
      <c r="D47" s="66" t="s">
        <v>196</v>
      </c>
      <c r="E47" s="66" t="s">
        <v>96</v>
      </c>
      <c r="F47" s="41" t="s">
        <v>107</v>
      </c>
      <c r="G47" s="97" t="s">
        <v>563</v>
      </c>
      <c r="H47" s="42">
        <f t="shared" si="4"/>
        <v>151518.99</v>
      </c>
      <c r="I47" s="42">
        <f>'Bendra lentelė'!U32</f>
        <v>128791.14</v>
      </c>
      <c r="J47" s="42">
        <f>'Bendra lentelė'!V32</f>
        <v>0</v>
      </c>
      <c r="K47" s="42">
        <f>'Bendra lentelė'!W32</f>
        <v>22727.85</v>
      </c>
      <c r="L47" s="42">
        <f>M47+N47+O47</f>
        <v>151518.99</v>
      </c>
      <c r="M47" s="42">
        <v>128791.14</v>
      </c>
      <c r="N47" s="42">
        <v>0</v>
      </c>
      <c r="O47" s="42">
        <v>22727.85</v>
      </c>
      <c r="P47" s="42">
        <f>Q47+R47+S47</f>
        <v>117092.56999999999</v>
      </c>
      <c r="Q47" s="42">
        <v>102918.68</v>
      </c>
      <c r="R47" s="42">
        <v>0</v>
      </c>
      <c r="S47" s="42">
        <v>14173.89</v>
      </c>
      <c r="T47" s="42"/>
    </row>
    <row r="48" spans="2:20" ht="48" x14ac:dyDescent="0.2">
      <c r="B48" s="66" t="s">
        <v>197</v>
      </c>
      <c r="C48" s="66" t="s">
        <v>198</v>
      </c>
      <c r="D48" s="66" t="s">
        <v>199</v>
      </c>
      <c r="E48" s="66" t="s">
        <v>100</v>
      </c>
      <c r="F48" s="41" t="s">
        <v>107</v>
      </c>
      <c r="G48" s="97" t="s">
        <v>563</v>
      </c>
      <c r="H48" s="42">
        <f t="shared" si="4"/>
        <v>667472.38</v>
      </c>
      <c r="I48" s="42">
        <f>'Bendra lentelė'!U33</f>
        <v>567351.52</v>
      </c>
      <c r="J48" s="42">
        <f>'Bendra lentelė'!V33</f>
        <v>0</v>
      </c>
      <c r="K48" s="42">
        <f>'Bendra lentelė'!W33</f>
        <v>100120.86</v>
      </c>
      <c r="L48" s="42">
        <f>M48+N48+O48</f>
        <v>667472.38</v>
      </c>
      <c r="M48" s="42">
        <v>567351.52</v>
      </c>
      <c r="N48" s="42">
        <v>0</v>
      </c>
      <c r="O48" s="42">
        <v>100120.86</v>
      </c>
      <c r="P48" s="42">
        <f>Q48+R48+S48</f>
        <v>502197.26</v>
      </c>
      <c r="Q48" s="42">
        <v>438331.57</v>
      </c>
      <c r="R48" s="42">
        <v>0</v>
      </c>
      <c r="S48" s="42">
        <v>63865.69</v>
      </c>
      <c r="T48" s="42"/>
    </row>
    <row r="49" spans="2:20" ht="48" x14ac:dyDescent="0.2">
      <c r="B49" s="58" t="s">
        <v>200</v>
      </c>
      <c r="C49" s="68"/>
      <c r="D49" s="58" t="s">
        <v>201</v>
      </c>
      <c r="E49" s="96"/>
      <c r="F49" s="76"/>
      <c r="G49" s="76"/>
      <c r="H49" s="95"/>
      <c r="I49" s="95"/>
      <c r="J49" s="95"/>
      <c r="K49" s="95"/>
      <c r="L49" s="95"/>
      <c r="M49" s="95"/>
      <c r="N49" s="95"/>
      <c r="O49" s="95"/>
      <c r="P49" s="95"/>
      <c r="Q49" s="95"/>
      <c r="R49" s="95"/>
      <c r="S49" s="95"/>
      <c r="T49" s="95"/>
    </row>
    <row r="50" spans="2:20" ht="48" x14ac:dyDescent="0.2">
      <c r="B50" s="66" t="s">
        <v>202</v>
      </c>
      <c r="C50" s="66" t="s">
        <v>203</v>
      </c>
      <c r="D50" s="69" t="s">
        <v>204</v>
      </c>
      <c r="E50" s="99" t="s">
        <v>205</v>
      </c>
      <c r="F50" s="41" t="s">
        <v>107</v>
      </c>
      <c r="G50" s="97" t="s">
        <v>563</v>
      </c>
      <c r="H50" s="42">
        <f>I50+J50+K50</f>
        <v>97287.06</v>
      </c>
      <c r="I50" s="42">
        <f>'Bendra lentelė'!U34</f>
        <v>82694</v>
      </c>
      <c r="J50" s="42">
        <f>'Bendra lentelė'!V34</f>
        <v>7296.52</v>
      </c>
      <c r="K50" s="42">
        <f>'Bendra lentelė'!W34</f>
        <v>7296.54</v>
      </c>
      <c r="L50" s="42">
        <f t="shared" ref="L50:L76" si="5">M50+N50+O50</f>
        <v>97287.06</v>
      </c>
      <c r="M50" s="42">
        <v>82694</v>
      </c>
      <c r="N50" s="42">
        <v>7296.52</v>
      </c>
      <c r="O50" s="42">
        <v>7296.54</v>
      </c>
      <c r="P50" s="42"/>
      <c r="Q50" s="42"/>
      <c r="R50" s="42"/>
      <c r="S50" s="42"/>
      <c r="T50" s="42"/>
    </row>
    <row r="51" spans="2:20" ht="48" x14ac:dyDescent="0.2">
      <c r="B51" s="66" t="s">
        <v>206</v>
      </c>
      <c r="C51" s="66" t="s">
        <v>207</v>
      </c>
      <c r="D51" s="66" t="s">
        <v>208</v>
      </c>
      <c r="E51" s="81" t="s">
        <v>96</v>
      </c>
      <c r="F51" s="41" t="s">
        <v>107</v>
      </c>
      <c r="G51" s="97" t="s">
        <v>563</v>
      </c>
      <c r="H51" s="105">
        <f t="shared" ref="H51:H76" si="6">I51+J51+K51</f>
        <v>130409.42</v>
      </c>
      <c r="I51" s="105">
        <f>'Bendra lentelė'!U35</f>
        <v>110848</v>
      </c>
      <c r="J51" s="105">
        <f>'Bendra lentelė'!V35</f>
        <v>9780.7000000000007</v>
      </c>
      <c r="K51" s="105">
        <f>'Bendra lentelė'!W35</f>
        <v>9780.7199999999993</v>
      </c>
      <c r="L51" s="105">
        <f t="shared" si="5"/>
        <v>130409.42</v>
      </c>
      <c r="M51" s="105">
        <v>110848.01</v>
      </c>
      <c r="N51" s="105">
        <v>9780.69</v>
      </c>
      <c r="O51" s="105">
        <v>9780.7199999999993</v>
      </c>
      <c r="P51" s="42">
        <f t="shared" ref="P51:P56" si="7">Q51+R51+S51</f>
        <v>26347.98</v>
      </c>
      <c r="Q51" s="42">
        <v>22395.78</v>
      </c>
      <c r="R51" s="42">
        <v>1976.09</v>
      </c>
      <c r="S51" s="42">
        <v>1976.11</v>
      </c>
      <c r="T51" s="42"/>
    </row>
    <row r="52" spans="2:20" ht="60" x14ac:dyDescent="0.2">
      <c r="B52" s="66" t="s">
        <v>209</v>
      </c>
      <c r="C52" s="66" t="s">
        <v>210</v>
      </c>
      <c r="D52" s="69" t="s">
        <v>211</v>
      </c>
      <c r="E52" s="99" t="s">
        <v>212</v>
      </c>
      <c r="F52" s="41" t="s">
        <v>107</v>
      </c>
      <c r="G52" s="97" t="s">
        <v>563</v>
      </c>
      <c r="H52" s="42">
        <f t="shared" si="6"/>
        <v>19402.680000000004</v>
      </c>
      <c r="I52" s="42">
        <f>'Bendra lentelė'!U36</f>
        <v>16492.240000000002</v>
      </c>
      <c r="J52" s="42">
        <f>'Bendra lentelė'!V36</f>
        <v>1455.2</v>
      </c>
      <c r="K52" s="42">
        <f>'Bendra lentelė'!W36</f>
        <v>1455.24</v>
      </c>
      <c r="L52" s="42">
        <f t="shared" si="5"/>
        <v>19402.680000000004</v>
      </c>
      <c r="M52" s="42">
        <v>16492.240000000002</v>
      </c>
      <c r="N52" s="42">
        <v>1455.2</v>
      </c>
      <c r="O52" s="42">
        <v>1455.24</v>
      </c>
      <c r="P52" s="42">
        <f t="shared" si="7"/>
        <v>19402.680000000004</v>
      </c>
      <c r="Q52" s="42">
        <v>16492.240000000002</v>
      </c>
      <c r="R52" s="42">
        <v>1455.2</v>
      </c>
      <c r="S52" s="42">
        <v>1455.24</v>
      </c>
      <c r="T52" s="42"/>
    </row>
    <row r="53" spans="2:20" ht="60" x14ac:dyDescent="0.2">
      <c r="B53" s="66" t="s">
        <v>213</v>
      </c>
      <c r="C53" s="66" t="s">
        <v>214</v>
      </c>
      <c r="D53" s="69" t="s">
        <v>215</v>
      </c>
      <c r="E53" s="99" t="s">
        <v>216</v>
      </c>
      <c r="F53" s="41" t="s">
        <v>107</v>
      </c>
      <c r="G53" s="97" t="s">
        <v>563</v>
      </c>
      <c r="H53" s="105">
        <f t="shared" si="6"/>
        <v>49588.32</v>
      </c>
      <c r="I53" s="105">
        <f>'Bendra lentelė'!U37</f>
        <v>42150.07</v>
      </c>
      <c r="J53" s="105">
        <f>'Bendra lentelė'!V37</f>
        <v>3719.12</v>
      </c>
      <c r="K53" s="105">
        <f>'Bendra lentelė'!W37</f>
        <v>3719.13</v>
      </c>
      <c r="L53" s="105">
        <f t="shared" si="5"/>
        <v>51615.060000000005</v>
      </c>
      <c r="M53" s="105">
        <v>43872.800000000003</v>
      </c>
      <c r="N53" s="105">
        <v>1996.39</v>
      </c>
      <c r="O53" s="105">
        <v>5745.87</v>
      </c>
      <c r="P53" s="42">
        <f t="shared" si="7"/>
        <v>27027.06</v>
      </c>
      <c r="Q53" s="42">
        <v>22973</v>
      </c>
      <c r="R53" s="42">
        <v>1045.3599999999999</v>
      </c>
      <c r="S53" s="42">
        <v>3008.7</v>
      </c>
      <c r="T53" s="42"/>
    </row>
    <row r="54" spans="2:20" ht="36" x14ac:dyDescent="0.2">
      <c r="B54" s="81" t="s">
        <v>217</v>
      </c>
      <c r="C54" s="66" t="s">
        <v>218</v>
      </c>
      <c r="D54" s="66" t="s">
        <v>219</v>
      </c>
      <c r="E54" s="81" t="s">
        <v>220</v>
      </c>
      <c r="F54" s="41" t="s">
        <v>107</v>
      </c>
      <c r="G54" s="97" t="s">
        <v>563</v>
      </c>
      <c r="H54" s="105">
        <f t="shared" si="6"/>
        <v>73556.960000000006</v>
      </c>
      <c r="I54" s="105">
        <f>'Bendra lentelė'!U38</f>
        <v>62523.41</v>
      </c>
      <c r="J54" s="105">
        <f>'Bendra lentelė'!V38</f>
        <v>5516.77</v>
      </c>
      <c r="K54" s="105">
        <f>'Bendra lentelė'!W38</f>
        <v>5516.78</v>
      </c>
      <c r="L54" s="105">
        <f t="shared" si="5"/>
        <v>73556.960000000006</v>
      </c>
      <c r="M54" s="105">
        <v>62523.41</v>
      </c>
      <c r="N54" s="105">
        <v>5516.77</v>
      </c>
      <c r="O54" s="105">
        <v>5516.78</v>
      </c>
      <c r="P54" s="42">
        <f t="shared" si="7"/>
        <v>42439.560000000005</v>
      </c>
      <c r="Q54" s="42">
        <v>36073.620000000003</v>
      </c>
      <c r="R54" s="42">
        <v>3182.97</v>
      </c>
      <c r="S54" s="42">
        <v>3182.97</v>
      </c>
      <c r="T54" s="42"/>
    </row>
    <row r="55" spans="2:20" ht="84" x14ac:dyDescent="0.2">
      <c r="B55" s="66" t="s">
        <v>221</v>
      </c>
      <c r="C55" s="66" t="s">
        <v>222</v>
      </c>
      <c r="D55" s="66" t="s">
        <v>223</v>
      </c>
      <c r="E55" s="81" t="s">
        <v>224</v>
      </c>
      <c r="F55" s="41" t="s">
        <v>107</v>
      </c>
      <c r="G55" s="100" t="s">
        <v>562</v>
      </c>
      <c r="H55" s="105">
        <f t="shared" si="6"/>
        <v>20000</v>
      </c>
      <c r="I55" s="105">
        <f>'Bendra lentelė'!U39</f>
        <v>11440.04</v>
      </c>
      <c r="J55" s="105">
        <f>'Bendra lentelė'!V39</f>
        <v>1009.42</v>
      </c>
      <c r="K55" s="105">
        <f>'Bendra lentelė'!W39</f>
        <v>7550.54</v>
      </c>
      <c r="L55" s="105">
        <f t="shared" si="5"/>
        <v>23095</v>
      </c>
      <c r="M55" s="105">
        <v>11440.04</v>
      </c>
      <c r="N55" s="105">
        <v>1009.42</v>
      </c>
      <c r="O55" s="105">
        <v>10645.54</v>
      </c>
      <c r="P55" s="42">
        <f t="shared" si="7"/>
        <v>22302</v>
      </c>
      <c r="Q55" s="42">
        <v>11047.33</v>
      </c>
      <c r="R55" s="42">
        <v>974.66</v>
      </c>
      <c r="S55" s="42">
        <v>10280.01</v>
      </c>
      <c r="T55" s="42"/>
    </row>
    <row r="56" spans="2:20" ht="36" x14ac:dyDescent="0.2">
      <c r="B56" s="81" t="s">
        <v>225</v>
      </c>
      <c r="C56" s="66" t="s">
        <v>226</v>
      </c>
      <c r="D56" s="66" t="s">
        <v>227</v>
      </c>
      <c r="E56" s="81" t="s">
        <v>228</v>
      </c>
      <c r="F56" s="41" t="s">
        <v>107</v>
      </c>
      <c r="G56" s="97" t="s">
        <v>563</v>
      </c>
      <c r="H56" s="105">
        <f t="shared" si="6"/>
        <v>43166</v>
      </c>
      <c r="I56" s="105">
        <f>'Bendra lentelė'!U40</f>
        <v>31939.21</v>
      </c>
      <c r="J56" s="105">
        <f>'Bendra lentelė'!V40</f>
        <v>2818.17</v>
      </c>
      <c r="K56" s="105">
        <f>'Bendra lentelė'!W40</f>
        <v>8408.6200000000008</v>
      </c>
      <c r="L56" s="105">
        <f t="shared" si="5"/>
        <v>43166</v>
      </c>
      <c r="M56" s="105">
        <v>31939.21</v>
      </c>
      <c r="N56" s="105">
        <v>2818.17</v>
      </c>
      <c r="O56" s="105">
        <v>8408.6200000000008</v>
      </c>
      <c r="P56" s="42">
        <f t="shared" si="7"/>
        <v>29800</v>
      </c>
      <c r="Q56" s="42">
        <v>22049.49</v>
      </c>
      <c r="R56" s="42">
        <v>1945.55</v>
      </c>
      <c r="S56" s="42">
        <v>5804.96</v>
      </c>
      <c r="T56" s="42"/>
    </row>
    <row r="57" spans="2:20" ht="60" x14ac:dyDescent="0.2">
      <c r="B57" s="66" t="s">
        <v>229</v>
      </c>
      <c r="C57" s="66" t="s">
        <v>230</v>
      </c>
      <c r="D57" s="66" t="s">
        <v>231</v>
      </c>
      <c r="E57" s="81" t="s">
        <v>232</v>
      </c>
      <c r="F57" s="41" t="s">
        <v>107</v>
      </c>
      <c r="G57" s="97" t="s">
        <v>563</v>
      </c>
      <c r="H57" s="105">
        <f t="shared" si="6"/>
        <v>39431.599999999999</v>
      </c>
      <c r="I57" s="105">
        <f>'Bendra lentelė'!U41</f>
        <v>33516.81</v>
      </c>
      <c r="J57" s="105">
        <f>'Bendra lentelė'!V41</f>
        <v>2957.37</v>
      </c>
      <c r="K57" s="105">
        <f>'Bendra lentelė'!W41</f>
        <v>2957.42</v>
      </c>
      <c r="L57" s="105">
        <f t="shared" si="5"/>
        <v>42417.69</v>
      </c>
      <c r="M57" s="105">
        <v>33516.81</v>
      </c>
      <c r="N57" s="105">
        <v>2957.37</v>
      </c>
      <c r="O57" s="105">
        <v>5943.51</v>
      </c>
      <c r="P57" s="42">
        <f>Q57+S57+R57</f>
        <v>6493</v>
      </c>
      <c r="Q57" s="42">
        <v>5130.5200000000004</v>
      </c>
      <c r="R57" s="42">
        <v>452.69</v>
      </c>
      <c r="S57" s="42">
        <v>909.79</v>
      </c>
      <c r="T57" s="42"/>
    </row>
    <row r="58" spans="2:20" ht="36" x14ac:dyDescent="0.2">
      <c r="B58" s="66" t="s">
        <v>233</v>
      </c>
      <c r="C58" s="66" t="s">
        <v>234</v>
      </c>
      <c r="D58" s="66" t="s">
        <v>235</v>
      </c>
      <c r="E58" s="81" t="s">
        <v>236</v>
      </c>
      <c r="F58" s="41" t="s">
        <v>107</v>
      </c>
      <c r="G58" s="100" t="s">
        <v>562</v>
      </c>
      <c r="H58" s="105">
        <f t="shared" si="6"/>
        <v>41936.579999999994</v>
      </c>
      <c r="I58" s="105">
        <f>'Bendra lentelė'!U42</f>
        <v>35646.089999999997</v>
      </c>
      <c r="J58" s="105">
        <f>'Bendra lentelė'!V42</f>
        <v>3145.24</v>
      </c>
      <c r="K58" s="105">
        <f>'Bendra lentelė'!W42</f>
        <v>3145.25</v>
      </c>
      <c r="L58" s="105">
        <f t="shared" si="5"/>
        <v>41211.570000000007</v>
      </c>
      <c r="M58" s="105">
        <v>35029.83</v>
      </c>
      <c r="N58" s="105">
        <v>3090.87</v>
      </c>
      <c r="O58" s="105">
        <v>3090.87</v>
      </c>
      <c r="P58" s="42">
        <f>Q58+R58+S58</f>
        <v>41211.570000000007</v>
      </c>
      <c r="Q58" s="42">
        <v>35029.83</v>
      </c>
      <c r="R58" s="42">
        <v>3090.87</v>
      </c>
      <c r="S58" s="42">
        <v>3090.87</v>
      </c>
      <c r="T58" s="42"/>
    </row>
    <row r="59" spans="2:20" ht="60" x14ac:dyDescent="0.2">
      <c r="B59" s="66" t="s">
        <v>237</v>
      </c>
      <c r="C59" s="66" t="s">
        <v>238</v>
      </c>
      <c r="D59" s="66" t="s">
        <v>239</v>
      </c>
      <c r="E59" s="81" t="s">
        <v>240</v>
      </c>
      <c r="F59" s="41" t="s">
        <v>107</v>
      </c>
      <c r="G59" s="100" t="s">
        <v>562</v>
      </c>
      <c r="H59" s="105">
        <f t="shared" si="6"/>
        <v>26462.29</v>
      </c>
      <c r="I59" s="105">
        <f>'Bendra lentelė'!U43</f>
        <v>22492.94</v>
      </c>
      <c r="J59" s="105">
        <f>'Bendra lentelė'!V43</f>
        <v>1984.67</v>
      </c>
      <c r="K59" s="105">
        <f>'Bendra lentelė'!W43</f>
        <v>1984.68</v>
      </c>
      <c r="L59" s="105">
        <f t="shared" si="5"/>
        <v>26446.289999999997</v>
      </c>
      <c r="M59" s="105">
        <v>22479.35</v>
      </c>
      <c r="N59" s="105">
        <v>1983.46</v>
      </c>
      <c r="O59" s="105">
        <v>1983.48</v>
      </c>
      <c r="P59" s="42">
        <f>Q59+R59+S59</f>
        <v>25947.61</v>
      </c>
      <c r="Q59" s="42">
        <v>22055.47</v>
      </c>
      <c r="R59" s="42">
        <v>1946.06</v>
      </c>
      <c r="S59" s="42">
        <v>1946.08</v>
      </c>
      <c r="T59" s="42"/>
    </row>
    <row r="60" spans="2:20" ht="48" x14ac:dyDescent="0.2">
      <c r="B60" s="66" t="s">
        <v>241</v>
      </c>
      <c r="C60" s="66" t="s">
        <v>242</v>
      </c>
      <c r="D60" s="66" t="s">
        <v>243</v>
      </c>
      <c r="E60" s="81" t="s">
        <v>244</v>
      </c>
      <c r="F60" s="41" t="s">
        <v>107</v>
      </c>
      <c r="G60" s="97" t="s">
        <v>563</v>
      </c>
      <c r="H60" s="105">
        <f t="shared" si="6"/>
        <v>26553.379999999997</v>
      </c>
      <c r="I60" s="105">
        <f>'Bendra lentelė'!U44</f>
        <v>22570.37</v>
      </c>
      <c r="J60" s="105">
        <f>'Bendra lentelė'!V44</f>
        <v>1991.5</v>
      </c>
      <c r="K60" s="105">
        <f>'Bendra lentelė'!W44</f>
        <v>1991.51</v>
      </c>
      <c r="L60" s="105">
        <f t="shared" si="5"/>
        <v>27868.949999999997</v>
      </c>
      <c r="M60" s="105">
        <v>22570.37</v>
      </c>
      <c r="N60" s="105">
        <v>1991.5</v>
      </c>
      <c r="O60" s="105">
        <v>3307.08</v>
      </c>
      <c r="P60" s="42">
        <f>Q60+R60+S60</f>
        <v>21331.999999999996</v>
      </c>
      <c r="Q60" s="42">
        <v>17276.259999999998</v>
      </c>
      <c r="R60" s="42">
        <v>1524.37</v>
      </c>
      <c r="S60" s="42">
        <v>2531.37</v>
      </c>
      <c r="T60" s="42"/>
    </row>
    <row r="61" spans="2:20" ht="36" x14ac:dyDescent="0.2">
      <c r="B61" s="66" t="s">
        <v>245</v>
      </c>
      <c r="C61" s="66" t="s">
        <v>246</v>
      </c>
      <c r="D61" s="66" t="s">
        <v>247</v>
      </c>
      <c r="E61" s="81" t="s">
        <v>248</v>
      </c>
      <c r="F61" s="41" t="s">
        <v>107</v>
      </c>
      <c r="G61" s="97" t="s">
        <v>563</v>
      </c>
      <c r="H61" s="105">
        <f t="shared" si="6"/>
        <v>18639.750000000004</v>
      </c>
      <c r="I61" s="105">
        <f>'Bendra lentelė'!U45</f>
        <v>15843.78</v>
      </c>
      <c r="J61" s="105">
        <f>'Bendra lentelė'!V45</f>
        <v>1397.98</v>
      </c>
      <c r="K61" s="105">
        <f>'Bendra lentelė'!W45</f>
        <v>1397.99</v>
      </c>
      <c r="L61" s="105">
        <f t="shared" si="5"/>
        <v>18639.750000000004</v>
      </c>
      <c r="M61" s="105">
        <v>15843.79</v>
      </c>
      <c r="N61" s="105">
        <v>1397.97</v>
      </c>
      <c r="O61" s="105">
        <v>1397.99</v>
      </c>
      <c r="P61" s="42">
        <f>Q61+R61+S61</f>
        <v>13707.419999999998</v>
      </c>
      <c r="Q61" s="42">
        <v>11651.31</v>
      </c>
      <c r="R61" s="42">
        <v>1028.05</v>
      </c>
      <c r="S61" s="42">
        <v>1028.06</v>
      </c>
      <c r="T61" s="42"/>
    </row>
    <row r="62" spans="2:20" ht="72" x14ac:dyDescent="0.2">
      <c r="B62" s="66" t="s">
        <v>249</v>
      </c>
      <c r="C62" s="66" t="s">
        <v>250</v>
      </c>
      <c r="D62" s="66" t="s">
        <v>251</v>
      </c>
      <c r="E62" s="81" t="s">
        <v>252</v>
      </c>
      <c r="F62" s="41" t="s">
        <v>107</v>
      </c>
      <c r="G62" s="97" t="s">
        <v>563</v>
      </c>
      <c r="H62" s="105">
        <f t="shared" si="6"/>
        <v>49383.38</v>
      </c>
      <c r="I62" s="105">
        <f>'Bendra lentelė'!U46</f>
        <v>41975.86</v>
      </c>
      <c r="J62" s="105">
        <f>'Bendra lentelė'!V46</f>
        <v>3703.75</v>
      </c>
      <c r="K62" s="105">
        <f>'Bendra lentelė'!W46</f>
        <v>3703.77</v>
      </c>
      <c r="L62" s="105">
        <f t="shared" si="5"/>
        <v>49383.38</v>
      </c>
      <c r="M62" s="105">
        <v>41975.87</v>
      </c>
      <c r="N62" s="105">
        <v>3703.74</v>
      </c>
      <c r="O62" s="105">
        <v>3703.77</v>
      </c>
      <c r="P62" s="42"/>
      <c r="Q62" s="42"/>
      <c r="R62" s="42"/>
      <c r="S62" s="42"/>
      <c r="T62" s="42"/>
    </row>
    <row r="63" spans="2:20" ht="60" x14ac:dyDescent="0.2">
      <c r="B63" s="66" t="s">
        <v>253</v>
      </c>
      <c r="C63" s="66" t="s">
        <v>254</v>
      </c>
      <c r="D63" s="66" t="s">
        <v>255</v>
      </c>
      <c r="E63" s="81" t="s">
        <v>256</v>
      </c>
      <c r="F63" s="41" t="s">
        <v>107</v>
      </c>
      <c r="G63" s="97" t="s">
        <v>563</v>
      </c>
      <c r="H63" s="42">
        <f t="shared" si="6"/>
        <v>223814.78999999998</v>
      </c>
      <c r="I63" s="42">
        <f>'Bendra lentelė'!U47</f>
        <v>190242.55</v>
      </c>
      <c r="J63" s="42">
        <f>'Bendra lentelė'!V47</f>
        <v>16786.099999999999</v>
      </c>
      <c r="K63" s="42">
        <f>'Bendra lentelė'!W47</f>
        <v>16786.14</v>
      </c>
      <c r="L63" s="42">
        <f t="shared" si="5"/>
        <v>223814.78999999998</v>
      </c>
      <c r="M63" s="42">
        <v>190242.55</v>
      </c>
      <c r="N63" s="42">
        <v>16786.099999999999</v>
      </c>
      <c r="O63" s="42">
        <v>16786.14</v>
      </c>
      <c r="P63" s="42"/>
      <c r="Q63" s="42"/>
      <c r="R63" s="42"/>
      <c r="S63" s="42"/>
      <c r="T63" s="42"/>
    </row>
    <row r="64" spans="2:20" ht="36" x14ac:dyDescent="0.2">
      <c r="B64" s="66" t="s">
        <v>257</v>
      </c>
      <c r="C64" s="66" t="s">
        <v>258</v>
      </c>
      <c r="D64" s="66" t="s">
        <v>259</v>
      </c>
      <c r="E64" s="81" t="s">
        <v>260</v>
      </c>
      <c r="F64" s="41" t="s">
        <v>107</v>
      </c>
      <c r="G64" s="97" t="s">
        <v>563</v>
      </c>
      <c r="H64" s="42">
        <f t="shared" si="6"/>
        <v>9040.94</v>
      </c>
      <c r="I64" s="42">
        <f>'Bendra lentelė'!U48</f>
        <v>7684.77</v>
      </c>
      <c r="J64" s="42">
        <f>'Bendra lentelė'!V48</f>
        <v>678.07</v>
      </c>
      <c r="K64" s="42">
        <f>'Bendra lentelė'!W48</f>
        <v>678.1</v>
      </c>
      <c r="L64" s="42">
        <f t="shared" si="5"/>
        <v>9040.94</v>
      </c>
      <c r="M64" s="42">
        <v>7684.77</v>
      </c>
      <c r="N64" s="42">
        <v>678.07</v>
      </c>
      <c r="O64" s="42">
        <v>678.1</v>
      </c>
      <c r="P64" s="42">
        <f>Q64+R64+S64</f>
        <v>8438.1</v>
      </c>
      <c r="Q64" s="42">
        <v>7172.35</v>
      </c>
      <c r="R64" s="42">
        <v>632.86</v>
      </c>
      <c r="S64" s="42">
        <v>632.89</v>
      </c>
      <c r="T64" s="42"/>
    </row>
    <row r="65" spans="1:20" ht="24" x14ac:dyDescent="0.2">
      <c r="B65" s="66" t="s">
        <v>261</v>
      </c>
      <c r="C65" s="66" t="s">
        <v>262</v>
      </c>
      <c r="D65" s="66" t="s">
        <v>263</v>
      </c>
      <c r="E65" s="81" t="s">
        <v>264</v>
      </c>
      <c r="F65" s="41" t="s">
        <v>107</v>
      </c>
      <c r="G65" s="97" t="s">
        <v>563</v>
      </c>
      <c r="H65" s="42">
        <f t="shared" si="6"/>
        <v>28397.999999999996</v>
      </c>
      <c r="I65" s="42">
        <f>'Bendra lentelė'!U49</f>
        <v>24138.3</v>
      </c>
      <c r="J65" s="42">
        <f>'Bendra lentelė'!V49</f>
        <v>2129.85</v>
      </c>
      <c r="K65" s="42">
        <f>'Bendra lentelė'!W49</f>
        <v>2129.85</v>
      </c>
      <c r="L65" s="42">
        <f t="shared" si="5"/>
        <v>28397.999999999996</v>
      </c>
      <c r="M65" s="42">
        <v>24138.3</v>
      </c>
      <c r="N65" s="42">
        <v>2129.85</v>
      </c>
      <c r="O65" s="42">
        <v>2129.85</v>
      </c>
      <c r="P65" s="42"/>
      <c r="Q65" s="42"/>
      <c r="R65" s="42"/>
      <c r="S65" s="42"/>
      <c r="T65" s="42"/>
    </row>
    <row r="66" spans="1:20" ht="48" x14ac:dyDescent="0.2">
      <c r="B66" s="66" t="s">
        <v>265</v>
      </c>
      <c r="C66" s="66" t="s">
        <v>266</v>
      </c>
      <c r="D66" s="66" t="s">
        <v>267</v>
      </c>
      <c r="E66" s="81" t="s">
        <v>268</v>
      </c>
      <c r="F66" s="41" t="s">
        <v>107</v>
      </c>
      <c r="G66" s="97" t="s">
        <v>563</v>
      </c>
      <c r="H66" s="42">
        <f t="shared" si="6"/>
        <v>19129.37</v>
      </c>
      <c r="I66" s="42">
        <f>'Bendra lentelė'!U50</f>
        <v>16259.96</v>
      </c>
      <c r="J66" s="42">
        <f>'Bendra lentelė'!V50</f>
        <v>1434.7</v>
      </c>
      <c r="K66" s="42">
        <f>'Bendra lentelė'!W50</f>
        <v>1434.71</v>
      </c>
      <c r="L66" s="42">
        <f t="shared" si="5"/>
        <v>19129.37</v>
      </c>
      <c r="M66" s="42">
        <v>16259.96</v>
      </c>
      <c r="N66" s="42">
        <v>1434.7</v>
      </c>
      <c r="O66" s="42">
        <v>1434.71</v>
      </c>
      <c r="P66" s="42"/>
      <c r="Q66" s="42"/>
      <c r="R66" s="42"/>
      <c r="S66" s="42"/>
      <c r="T66" s="42"/>
    </row>
    <row r="67" spans="1:20" ht="93" customHeight="1" x14ac:dyDescent="0.2">
      <c r="A67" s="89" t="s">
        <v>670</v>
      </c>
      <c r="B67" s="66" t="s">
        <v>269</v>
      </c>
      <c r="C67" s="66" t="s">
        <v>270</v>
      </c>
      <c r="D67" s="69" t="s">
        <v>271</v>
      </c>
      <c r="E67" s="81" t="s">
        <v>272</v>
      </c>
      <c r="F67" s="41" t="s">
        <v>107</v>
      </c>
      <c r="G67" s="100" t="s">
        <v>562</v>
      </c>
      <c r="H67" s="105">
        <f t="shared" si="6"/>
        <v>31000</v>
      </c>
      <c r="I67" s="105">
        <f>'Bendra lentelė'!U51</f>
        <v>15698.6</v>
      </c>
      <c r="J67" s="105">
        <f>'Bendra lentelė'!V51</f>
        <v>1385.17</v>
      </c>
      <c r="K67" s="105">
        <f>'Bendra lentelė'!W51</f>
        <v>13916.23</v>
      </c>
      <c r="L67" s="105">
        <f t="shared" si="5"/>
        <v>27027</v>
      </c>
      <c r="M67" s="105">
        <v>15698.6</v>
      </c>
      <c r="N67" s="105">
        <v>1385.17</v>
      </c>
      <c r="O67" s="105">
        <v>9943.23</v>
      </c>
      <c r="P67" s="105">
        <f>Q67+R67+S67</f>
        <v>27027</v>
      </c>
      <c r="Q67" s="42">
        <v>15698.6</v>
      </c>
      <c r="R67" s="42">
        <v>1385.17</v>
      </c>
      <c r="S67" s="42">
        <v>9943.23</v>
      </c>
      <c r="T67" s="42"/>
    </row>
    <row r="68" spans="1:20" ht="60" x14ac:dyDescent="0.2">
      <c r="B68" s="66" t="s">
        <v>273</v>
      </c>
      <c r="C68" s="66" t="s">
        <v>274</v>
      </c>
      <c r="D68" s="66" t="s">
        <v>275</v>
      </c>
      <c r="E68" s="81" t="s">
        <v>276</v>
      </c>
      <c r="F68" s="41" t="s">
        <v>107</v>
      </c>
      <c r="G68" s="100" t="s">
        <v>562</v>
      </c>
      <c r="H68" s="105">
        <f t="shared" si="6"/>
        <v>28019</v>
      </c>
      <c r="I68" s="105">
        <f>'Bendra lentelė'!U52</f>
        <v>23816</v>
      </c>
      <c r="J68" s="105">
        <f>'Bendra lentelė'!V52</f>
        <v>2101</v>
      </c>
      <c r="K68" s="105">
        <f>'Bendra lentelė'!W52</f>
        <v>2102</v>
      </c>
      <c r="L68" s="105">
        <f t="shared" si="5"/>
        <v>28055.06</v>
      </c>
      <c r="M68" s="105">
        <v>23846.799999999999</v>
      </c>
      <c r="N68" s="105">
        <v>2070.1999999999998</v>
      </c>
      <c r="O68" s="105">
        <v>2138.06</v>
      </c>
      <c r="P68" s="105">
        <f>Q68+R68+S68</f>
        <v>28055.050000000003</v>
      </c>
      <c r="Q68" s="42">
        <v>23846.79</v>
      </c>
      <c r="R68" s="42">
        <v>2070.1999999999998</v>
      </c>
      <c r="S68" s="42">
        <v>2138.06</v>
      </c>
      <c r="T68" s="42"/>
    </row>
    <row r="69" spans="1:20" ht="48" x14ac:dyDescent="0.2">
      <c r="B69" s="66" t="s">
        <v>277</v>
      </c>
      <c r="C69" s="66" t="s">
        <v>278</v>
      </c>
      <c r="D69" s="66" t="s">
        <v>279</v>
      </c>
      <c r="E69" s="81" t="s">
        <v>124</v>
      </c>
      <c r="F69" s="41" t="s">
        <v>107</v>
      </c>
      <c r="G69" s="97" t="s">
        <v>563</v>
      </c>
      <c r="H69" s="105">
        <f t="shared" si="6"/>
        <v>257175</v>
      </c>
      <c r="I69" s="105">
        <f>'Bendra lentelė'!U53</f>
        <v>218598</v>
      </c>
      <c r="J69" s="105">
        <f>'Bendra lentelė'!V53</f>
        <v>19288</v>
      </c>
      <c r="K69" s="105">
        <f>'Bendra lentelė'!W53</f>
        <v>19289</v>
      </c>
      <c r="L69" s="105">
        <f t="shared" si="5"/>
        <v>257126.21</v>
      </c>
      <c r="M69" s="105">
        <v>218557.28</v>
      </c>
      <c r="N69" s="105">
        <v>19284.46</v>
      </c>
      <c r="O69" s="105">
        <v>19284.47</v>
      </c>
      <c r="P69" s="105"/>
      <c r="Q69" s="42"/>
      <c r="R69" s="42"/>
      <c r="S69" s="42"/>
      <c r="T69" s="42"/>
    </row>
    <row r="70" spans="1:20" ht="60" x14ac:dyDescent="0.2">
      <c r="B70" s="66" t="s">
        <v>280</v>
      </c>
      <c r="C70" s="66" t="s">
        <v>281</v>
      </c>
      <c r="D70" s="66" t="s">
        <v>282</v>
      </c>
      <c r="E70" s="81" t="s">
        <v>283</v>
      </c>
      <c r="F70" s="41" t="s">
        <v>107</v>
      </c>
      <c r="G70" s="100" t="s">
        <v>562</v>
      </c>
      <c r="H70" s="105">
        <f t="shared" si="6"/>
        <v>27532</v>
      </c>
      <c r="I70" s="105">
        <f>'Bendra lentelė'!U54</f>
        <v>23402</v>
      </c>
      <c r="J70" s="105">
        <f>'Bendra lentelė'!V54</f>
        <v>2064</v>
      </c>
      <c r="K70" s="105">
        <f>'Bendra lentelė'!W54</f>
        <v>2066</v>
      </c>
      <c r="L70" s="105">
        <f t="shared" si="5"/>
        <v>30084.400000000001</v>
      </c>
      <c r="M70" s="105">
        <v>23402</v>
      </c>
      <c r="N70" s="105">
        <v>2064</v>
      </c>
      <c r="O70" s="105">
        <v>4618.3999999999996</v>
      </c>
      <c r="P70" s="105">
        <f>Q70+R70+S70</f>
        <v>30084.400000000001</v>
      </c>
      <c r="Q70" s="42">
        <v>23402</v>
      </c>
      <c r="R70" s="42">
        <v>2064</v>
      </c>
      <c r="S70" s="42">
        <v>4618.3999999999996</v>
      </c>
      <c r="T70" s="42"/>
    </row>
    <row r="71" spans="1:20" ht="60" x14ac:dyDescent="0.2">
      <c r="B71" s="66" t="s">
        <v>284</v>
      </c>
      <c r="C71" s="66" t="s">
        <v>285</v>
      </c>
      <c r="D71" s="66" t="s">
        <v>286</v>
      </c>
      <c r="E71" s="81" t="s">
        <v>287</v>
      </c>
      <c r="F71" s="41" t="s">
        <v>107</v>
      </c>
      <c r="G71" s="97" t="s">
        <v>563</v>
      </c>
      <c r="H71" s="105">
        <f t="shared" si="6"/>
        <v>74699.569999999992</v>
      </c>
      <c r="I71" s="105">
        <f>'Bendra lentelė'!U55</f>
        <v>63494.63</v>
      </c>
      <c r="J71" s="105">
        <f>'Bendra lentelė'!V55</f>
        <v>5602.46</v>
      </c>
      <c r="K71" s="105">
        <f>'Bendra lentelė'!W55</f>
        <v>5602.48</v>
      </c>
      <c r="L71" s="105">
        <f t="shared" si="5"/>
        <v>74699.55</v>
      </c>
      <c r="M71" s="105">
        <v>63494.61</v>
      </c>
      <c r="N71" s="105">
        <v>5602.46</v>
      </c>
      <c r="O71" s="105">
        <v>5602.48</v>
      </c>
      <c r="P71" s="105">
        <f>Q71+R71+S71</f>
        <v>7611.8300000000008</v>
      </c>
      <c r="Q71" s="42">
        <v>6470.05</v>
      </c>
      <c r="R71" s="42">
        <v>570.89</v>
      </c>
      <c r="S71" s="42">
        <v>570.89</v>
      </c>
      <c r="T71" s="42"/>
    </row>
    <row r="72" spans="1:20" ht="80.25" customHeight="1" x14ac:dyDescent="0.2">
      <c r="B72" s="66" t="s">
        <v>288</v>
      </c>
      <c r="C72" s="66" t="s">
        <v>289</v>
      </c>
      <c r="D72" s="66" t="s">
        <v>290</v>
      </c>
      <c r="E72" s="81" t="s">
        <v>291</v>
      </c>
      <c r="F72" s="41" t="s">
        <v>107</v>
      </c>
      <c r="G72" s="97" t="s">
        <v>563</v>
      </c>
      <c r="H72" s="105">
        <f t="shared" si="6"/>
        <v>45897.16</v>
      </c>
      <c r="I72" s="105">
        <f>'Bendra lentelė'!U56</f>
        <v>39012.58</v>
      </c>
      <c r="J72" s="105">
        <f>'Bendra lentelė'!V56</f>
        <v>3442.28</v>
      </c>
      <c r="K72" s="105">
        <f>'Bendra lentelė'!W56</f>
        <v>3442.3</v>
      </c>
      <c r="L72" s="105">
        <f t="shared" si="5"/>
        <v>45897.159999999996</v>
      </c>
      <c r="M72" s="105">
        <v>39012.589999999997</v>
      </c>
      <c r="N72" s="105">
        <v>3442.28</v>
      </c>
      <c r="O72" s="105">
        <v>3442.29</v>
      </c>
      <c r="P72" s="105">
        <f>Q72+R72+S72</f>
        <v>34065.35</v>
      </c>
      <c r="Q72" s="42">
        <v>28955.55</v>
      </c>
      <c r="R72" s="42">
        <v>2554.89</v>
      </c>
      <c r="S72" s="42">
        <v>2554.91</v>
      </c>
      <c r="T72" s="42"/>
    </row>
    <row r="73" spans="1:20" ht="48" x14ac:dyDescent="0.2">
      <c r="B73" s="66" t="s">
        <v>292</v>
      </c>
      <c r="C73" s="66" t="s">
        <v>293</v>
      </c>
      <c r="D73" s="66" t="s">
        <v>294</v>
      </c>
      <c r="E73" s="81" t="s">
        <v>295</v>
      </c>
      <c r="F73" s="41" t="s">
        <v>107</v>
      </c>
      <c r="G73" s="97" t="s">
        <v>563</v>
      </c>
      <c r="H73" s="42">
        <f t="shared" si="6"/>
        <v>53277.85</v>
      </c>
      <c r="I73" s="42">
        <f>'Bendra lentelė'!U57</f>
        <v>45286.17</v>
      </c>
      <c r="J73" s="42">
        <f>'Bendra lentelė'!V57</f>
        <v>3995.83</v>
      </c>
      <c r="K73" s="42">
        <f>'Bendra lentelė'!W57</f>
        <v>3995.85</v>
      </c>
      <c r="L73" s="42">
        <f t="shared" si="5"/>
        <v>53277.85</v>
      </c>
      <c r="M73" s="42">
        <v>45286.17</v>
      </c>
      <c r="N73" s="42">
        <v>3995.83</v>
      </c>
      <c r="O73" s="42">
        <v>3995.85</v>
      </c>
      <c r="P73" s="42"/>
      <c r="Q73" s="42"/>
      <c r="R73" s="42"/>
      <c r="S73" s="42"/>
      <c r="T73" s="42"/>
    </row>
    <row r="74" spans="1:20" ht="48" x14ac:dyDescent="0.2">
      <c r="B74" s="66" t="s">
        <v>296</v>
      </c>
      <c r="C74" s="66" t="s">
        <v>297</v>
      </c>
      <c r="D74" s="66" t="s">
        <v>298</v>
      </c>
      <c r="E74" s="81" t="s">
        <v>299</v>
      </c>
      <c r="F74" s="41" t="s">
        <v>107</v>
      </c>
      <c r="G74" s="97" t="s">
        <v>563</v>
      </c>
      <c r="H74" s="105">
        <f t="shared" si="6"/>
        <v>20968.129999999997</v>
      </c>
      <c r="I74" s="105">
        <f>'Bendra lentelė'!U58</f>
        <v>17822.91</v>
      </c>
      <c r="J74" s="105">
        <f>'Bendra lentelė'!V58</f>
        <v>1572.6</v>
      </c>
      <c r="K74" s="105">
        <f>'Bendra lentelė'!W58</f>
        <v>1572.62</v>
      </c>
      <c r="L74" s="105">
        <f t="shared" si="5"/>
        <v>32664</v>
      </c>
      <c r="M74" s="105">
        <v>16000.21</v>
      </c>
      <c r="N74" s="105">
        <v>1411.79</v>
      </c>
      <c r="O74" s="105">
        <v>15252</v>
      </c>
      <c r="P74" s="105"/>
      <c r="Q74" s="42"/>
      <c r="R74" s="42"/>
      <c r="S74" s="42"/>
      <c r="T74" s="42"/>
    </row>
    <row r="75" spans="1:20" ht="60" x14ac:dyDescent="0.2">
      <c r="B75" s="66" t="s">
        <v>300</v>
      </c>
      <c r="C75" s="66" t="s">
        <v>301</v>
      </c>
      <c r="D75" s="66" t="s">
        <v>302</v>
      </c>
      <c r="E75" s="81" t="s">
        <v>303</v>
      </c>
      <c r="F75" s="41" t="s">
        <v>107</v>
      </c>
      <c r="G75" s="97" t="s">
        <v>563</v>
      </c>
      <c r="H75" s="105">
        <f t="shared" si="6"/>
        <v>182431.66</v>
      </c>
      <c r="I75" s="105">
        <f>'Bendra lentelė'!U59</f>
        <v>155066.91</v>
      </c>
      <c r="J75" s="105">
        <f>'Bendra lentelė'!V59</f>
        <v>13682.37</v>
      </c>
      <c r="K75" s="105">
        <f>'Bendra lentelė'!W59</f>
        <v>13682.38</v>
      </c>
      <c r="L75" s="105">
        <f t="shared" si="5"/>
        <v>182431.66</v>
      </c>
      <c r="M75" s="105">
        <v>155066.91</v>
      </c>
      <c r="N75" s="105">
        <v>13682.37</v>
      </c>
      <c r="O75" s="105">
        <v>13682.38</v>
      </c>
      <c r="P75" s="105"/>
      <c r="Q75" s="42"/>
      <c r="R75" s="42"/>
      <c r="S75" s="42"/>
      <c r="T75" s="42"/>
    </row>
    <row r="76" spans="1:20" ht="48" x14ac:dyDescent="0.2">
      <c r="B76" s="66" t="s">
        <v>304</v>
      </c>
      <c r="C76" s="66" t="s">
        <v>305</v>
      </c>
      <c r="D76" s="66" t="s">
        <v>306</v>
      </c>
      <c r="E76" s="81" t="s">
        <v>307</v>
      </c>
      <c r="F76" s="41" t="s">
        <v>107</v>
      </c>
      <c r="G76" s="97" t="s">
        <v>563</v>
      </c>
      <c r="H76" s="105">
        <f t="shared" si="6"/>
        <v>19562.849999999999</v>
      </c>
      <c r="I76" s="105">
        <f>'Bendra lentelė'!U60</f>
        <v>16628.419999999998</v>
      </c>
      <c r="J76" s="105">
        <f>'Bendra lentelė'!V60</f>
        <v>1467.21</v>
      </c>
      <c r="K76" s="105">
        <f>'Bendra lentelė'!W60</f>
        <v>1467.22</v>
      </c>
      <c r="L76" s="105">
        <f t="shared" si="5"/>
        <v>17280</v>
      </c>
      <c r="M76" s="105">
        <v>14688</v>
      </c>
      <c r="N76" s="105">
        <v>1296</v>
      </c>
      <c r="O76" s="105">
        <v>1296</v>
      </c>
      <c r="P76" s="105"/>
      <c r="Q76" s="42"/>
      <c r="R76" s="42"/>
      <c r="S76" s="42"/>
      <c r="T76" s="42"/>
    </row>
    <row r="77" spans="1:20" ht="36" x14ac:dyDescent="0.2">
      <c r="B77" s="82" t="s">
        <v>308</v>
      </c>
      <c r="C77" s="83"/>
      <c r="D77" s="82" t="s">
        <v>309</v>
      </c>
      <c r="E77" s="95"/>
      <c r="F77" s="76"/>
      <c r="G77" s="76"/>
      <c r="H77" s="95"/>
      <c r="I77" s="95"/>
      <c r="J77" s="95"/>
      <c r="K77" s="95"/>
      <c r="L77" s="95"/>
      <c r="M77" s="95"/>
      <c r="N77" s="95"/>
      <c r="O77" s="95"/>
      <c r="P77" s="95"/>
      <c r="Q77" s="95"/>
      <c r="R77" s="95"/>
      <c r="S77" s="95"/>
      <c r="T77" s="95"/>
    </row>
    <row r="78" spans="1:20" ht="60" x14ac:dyDescent="0.2">
      <c r="B78" s="66" t="s">
        <v>310</v>
      </c>
      <c r="C78" s="66" t="s">
        <v>311</v>
      </c>
      <c r="D78" s="69" t="s">
        <v>312</v>
      </c>
      <c r="E78" s="69" t="s">
        <v>313</v>
      </c>
      <c r="F78" s="41" t="s">
        <v>107</v>
      </c>
      <c r="G78" s="97" t="s">
        <v>563</v>
      </c>
      <c r="H78" s="42">
        <f>I78+J78+K78</f>
        <v>360006.56</v>
      </c>
      <c r="I78" s="42">
        <f>'Bendra lentelė'!U61</f>
        <v>306005.56</v>
      </c>
      <c r="J78" s="42">
        <f>'Bendra lentelė'!V61</f>
        <v>27000.5</v>
      </c>
      <c r="K78" s="42">
        <f>'Bendra lentelė'!W61</f>
        <v>27000.5</v>
      </c>
      <c r="L78" s="42">
        <f>M78+N78+O78</f>
        <v>360006.56</v>
      </c>
      <c r="M78" s="42">
        <v>306005.56</v>
      </c>
      <c r="N78" s="42">
        <v>27000.5</v>
      </c>
      <c r="O78" s="42">
        <v>27000.5</v>
      </c>
      <c r="P78" s="42">
        <f>Q78+R78+S78</f>
        <v>203666.5</v>
      </c>
      <c r="Q78" s="42">
        <v>180001.64</v>
      </c>
      <c r="R78" s="42">
        <v>15882.5</v>
      </c>
      <c r="S78" s="42">
        <v>7782.36</v>
      </c>
      <c r="T78" s="42"/>
    </row>
    <row r="79" spans="1:20" ht="60" x14ac:dyDescent="0.2">
      <c r="B79" s="66" t="s">
        <v>314</v>
      </c>
      <c r="C79" s="66" t="s">
        <v>315</v>
      </c>
      <c r="D79" s="69" t="s">
        <v>316</v>
      </c>
      <c r="E79" s="69" t="s">
        <v>317</v>
      </c>
      <c r="F79" s="41" t="s">
        <v>107</v>
      </c>
      <c r="G79" s="97" t="s">
        <v>563</v>
      </c>
      <c r="H79" s="42">
        <f t="shared" ref="H79:H80" si="8">I79+J79+K79</f>
        <v>171993</v>
      </c>
      <c r="I79" s="42">
        <f>'Bendra lentelė'!U62</f>
        <v>146194</v>
      </c>
      <c r="J79" s="42">
        <f>'Bendra lentelė'!V62</f>
        <v>12899</v>
      </c>
      <c r="K79" s="42">
        <f>'Bendra lentelė'!W62</f>
        <v>12900</v>
      </c>
      <c r="L79" s="42">
        <f>M79+N79+O79</f>
        <v>171993</v>
      </c>
      <c r="M79" s="42">
        <v>146194</v>
      </c>
      <c r="N79" s="42">
        <v>12899</v>
      </c>
      <c r="O79" s="42">
        <v>12900</v>
      </c>
      <c r="P79" s="42">
        <f>Q79+R79+S79</f>
        <v>96413.530000000013</v>
      </c>
      <c r="Q79" s="42">
        <v>85240.97</v>
      </c>
      <c r="R79" s="42">
        <v>7520.99</v>
      </c>
      <c r="S79" s="42">
        <v>3651.57</v>
      </c>
      <c r="T79" s="42"/>
    </row>
    <row r="80" spans="1:20" ht="48" x14ac:dyDescent="0.2">
      <c r="B80" s="66" t="s">
        <v>318</v>
      </c>
      <c r="C80" s="66" t="s">
        <v>319</v>
      </c>
      <c r="D80" s="69" t="s">
        <v>320</v>
      </c>
      <c r="E80" s="69" t="s">
        <v>321</v>
      </c>
      <c r="F80" s="41" t="s">
        <v>107</v>
      </c>
      <c r="G80" s="97" t="s">
        <v>563</v>
      </c>
      <c r="H80" s="105">
        <f t="shared" si="8"/>
        <v>132323</v>
      </c>
      <c r="I80" s="105">
        <f>'Bendra lentelė'!U63</f>
        <v>112474</v>
      </c>
      <c r="J80" s="105">
        <f>'Bendra lentelė'!V63</f>
        <v>9924</v>
      </c>
      <c r="K80" s="105">
        <f>'Bendra lentelė'!W63</f>
        <v>9925</v>
      </c>
      <c r="L80" s="105">
        <f>M80+N80+O80</f>
        <v>132323</v>
      </c>
      <c r="M80" s="105">
        <v>112474.55</v>
      </c>
      <c r="N80" s="105">
        <v>9923.4500000000007</v>
      </c>
      <c r="O80" s="105">
        <v>9925</v>
      </c>
      <c r="P80" s="42">
        <f>Q80+R80+S80</f>
        <v>101782.30000000002</v>
      </c>
      <c r="Q80" s="42">
        <v>88411.77</v>
      </c>
      <c r="R80" s="42">
        <v>7800.43</v>
      </c>
      <c r="S80" s="42">
        <v>5570.1</v>
      </c>
      <c r="T80" s="42"/>
    </row>
    <row r="81" spans="2:20" ht="84" x14ac:dyDescent="0.2">
      <c r="B81" s="58" t="s">
        <v>322</v>
      </c>
      <c r="C81" s="68"/>
      <c r="D81" s="58" t="s">
        <v>323</v>
      </c>
      <c r="E81" s="96"/>
      <c r="F81" s="76"/>
      <c r="G81" s="76"/>
      <c r="H81" s="95"/>
      <c r="I81" s="95"/>
      <c r="J81" s="95"/>
      <c r="K81" s="95"/>
      <c r="L81" s="95"/>
      <c r="M81" s="95"/>
      <c r="N81" s="95"/>
      <c r="O81" s="95"/>
      <c r="P81" s="95"/>
      <c r="Q81" s="95"/>
      <c r="R81" s="95"/>
      <c r="S81" s="95"/>
      <c r="T81" s="95"/>
    </row>
    <row r="82" spans="2:20" ht="48" x14ac:dyDescent="0.2">
      <c r="B82" s="66" t="s">
        <v>324</v>
      </c>
      <c r="C82" s="66" t="s">
        <v>325</v>
      </c>
      <c r="D82" s="69" t="s">
        <v>326</v>
      </c>
      <c r="E82" s="69" t="s">
        <v>327</v>
      </c>
      <c r="F82" s="41" t="s">
        <v>107</v>
      </c>
      <c r="G82" s="97" t="s">
        <v>563</v>
      </c>
      <c r="H82" s="42">
        <f>I82+J82+K82</f>
        <v>7044.7</v>
      </c>
      <c r="I82" s="42">
        <f>'Bendra lentelė'!U64</f>
        <v>5987.99</v>
      </c>
      <c r="J82" s="42">
        <f>'Bendra lentelė'!V64</f>
        <v>528.35</v>
      </c>
      <c r="K82" s="42">
        <f>'Bendra lentelė'!W64</f>
        <v>528.36</v>
      </c>
      <c r="L82" s="42">
        <f>M82+N82+O82</f>
        <v>7044.7</v>
      </c>
      <c r="M82" s="42">
        <v>5987.99</v>
      </c>
      <c r="N82" s="42">
        <v>528.35</v>
      </c>
      <c r="O82" s="42">
        <v>528.36</v>
      </c>
      <c r="P82" s="42">
        <f>Q82+R82+S82</f>
        <v>1017.19</v>
      </c>
      <c r="Q82" s="42">
        <v>918.92</v>
      </c>
      <c r="R82" s="42">
        <v>81.08</v>
      </c>
      <c r="S82" s="42">
        <v>17.190000000000001</v>
      </c>
      <c r="T82" s="42"/>
    </row>
    <row r="83" spans="2:20" ht="60" x14ac:dyDescent="0.2">
      <c r="B83" s="84" t="s">
        <v>328</v>
      </c>
      <c r="C83" s="66" t="s">
        <v>329</v>
      </c>
      <c r="D83" s="69" t="s">
        <v>330</v>
      </c>
      <c r="E83" s="69" t="s">
        <v>331</v>
      </c>
      <c r="F83" s="41" t="s">
        <v>107</v>
      </c>
      <c r="G83" s="97" t="s">
        <v>563</v>
      </c>
      <c r="H83" s="105">
        <f t="shared" ref="H83:H86" si="9">I83+J83+K83</f>
        <v>8407.06</v>
      </c>
      <c r="I83" s="105">
        <f>'Bendra lentelė'!U65</f>
        <v>7146</v>
      </c>
      <c r="J83" s="105">
        <f>'Bendra lentelė'!V65</f>
        <v>630.53</v>
      </c>
      <c r="K83" s="105">
        <f>'Bendra lentelė'!W65</f>
        <v>630.53</v>
      </c>
      <c r="L83" s="105">
        <f>M83+N83+O83</f>
        <v>7857.2800000000007</v>
      </c>
      <c r="M83" s="105">
        <v>7145.46</v>
      </c>
      <c r="N83" s="105">
        <v>106.06</v>
      </c>
      <c r="O83" s="105">
        <v>605.76</v>
      </c>
      <c r="P83" s="42"/>
      <c r="Q83" s="42"/>
      <c r="R83" s="42"/>
      <c r="S83" s="42"/>
      <c r="T83" s="42"/>
    </row>
    <row r="84" spans="2:20" ht="60" x14ac:dyDescent="0.2">
      <c r="B84" s="84" t="s">
        <v>332</v>
      </c>
      <c r="C84" s="66" t="s">
        <v>333</v>
      </c>
      <c r="D84" s="69" t="s">
        <v>334</v>
      </c>
      <c r="E84" s="69" t="s">
        <v>256</v>
      </c>
      <c r="F84" s="41" t="s">
        <v>107</v>
      </c>
      <c r="G84" s="97" t="s">
        <v>563</v>
      </c>
      <c r="H84" s="105">
        <f t="shared" si="9"/>
        <v>24994.11</v>
      </c>
      <c r="I84" s="105">
        <f>'Bendra lentelė'!U66</f>
        <v>21245</v>
      </c>
      <c r="J84" s="105">
        <f>'Bendra lentelė'!V66</f>
        <v>1874.55</v>
      </c>
      <c r="K84" s="105">
        <f>'Bendra lentelė'!W66</f>
        <v>1874.56</v>
      </c>
      <c r="L84" s="105">
        <f>M84+N84+O84</f>
        <v>24994.11</v>
      </c>
      <c r="M84" s="105">
        <v>21245.55</v>
      </c>
      <c r="N84" s="105">
        <v>1874</v>
      </c>
      <c r="O84" s="105">
        <v>1874.56</v>
      </c>
      <c r="P84" s="42">
        <f>Q84+R84+S84</f>
        <v>441.15999999999997</v>
      </c>
      <c r="Q84" s="42">
        <v>375</v>
      </c>
      <c r="R84" s="42">
        <v>33.08</v>
      </c>
      <c r="S84" s="42">
        <v>33.08</v>
      </c>
      <c r="T84" s="42"/>
    </row>
    <row r="85" spans="2:20" ht="93.75" customHeight="1" x14ac:dyDescent="0.2">
      <c r="B85" s="66" t="s">
        <v>335</v>
      </c>
      <c r="C85" s="66" t="s">
        <v>336</v>
      </c>
      <c r="D85" s="66" t="s">
        <v>337</v>
      </c>
      <c r="E85" s="66" t="s">
        <v>124</v>
      </c>
      <c r="F85" s="41" t="s">
        <v>107</v>
      </c>
      <c r="G85" s="97" t="s">
        <v>563</v>
      </c>
      <c r="H85" s="105">
        <f t="shared" si="9"/>
        <v>15906</v>
      </c>
      <c r="I85" s="105">
        <f>'Bendra lentelė'!U67</f>
        <v>13520</v>
      </c>
      <c r="J85" s="105">
        <f>'Bendra lentelė'!V67</f>
        <v>1192</v>
      </c>
      <c r="K85" s="105">
        <f>'Bendra lentelė'!W67</f>
        <v>1194</v>
      </c>
      <c r="L85" s="105">
        <f>M85+N85+O85</f>
        <v>15906</v>
      </c>
      <c r="M85" s="105">
        <v>13520</v>
      </c>
      <c r="N85" s="105">
        <v>1192</v>
      </c>
      <c r="O85" s="105">
        <v>1194</v>
      </c>
      <c r="P85" s="42">
        <f>Q85+R85+S85</f>
        <v>4413.6000000000004</v>
      </c>
      <c r="Q85" s="42">
        <v>4056</v>
      </c>
      <c r="R85" s="42">
        <v>357.6</v>
      </c>
      <c r="S85" s="42">
        <v>0</v>
      </c>
      <c r="T85" s="42"/>
    </row>
    <row r="86" spans="2:20" ht="90.75" customHeight="1" x14ac:dyDescent="0.2">
      <c r="B86" s="66" t="s">
        <v>338</v>
      </c>
      <c r="C86" s="66" t="s">
        <v>339</v>
      </c>
      <c r="D86" s="66" t="s">
        <v>340</v>
      </c>
      <c r="E86" s="66" t="s">
        <v>341</v>
      </c>
      <c r="F86" s="41" t="s">
        <v>107</v>
      </c>
      <c r="G86" s="97" t="s">
        <v>563</v>
      </c>
      <c r="H86" s="42">
        <f t="shared" si="9"/>
        <v>18632</v>
      </c>
      <c r="I86" s="42">
        <f>'Bendra lentelė'!U68</f>
        <v>15837</v>
      </c>
      <c r="J86" s="42">
        <f>'Bendra lentelė'!V68</f>
        <v>1397</v>
      </c>
      <c r="K86" s="42">
        <f>'Bendra lentelė'!W68</f>
        <v>1398</v>
      </c>
      <c r="L86" s="42">
        <f>M86+N86+O86</f>
        <v>18632</v>
      </c>
      <c r="M86" s="42">
        <v>15837</v>
      </c>
      <c r="N86" s="42">
        <v>1397</v>
      </c>
      <c r="O86" s="42">
        <v>1398</v>
      </c>
      <c r="P86" s="42"/>
      <c r="Q86" s="42"/>
      <c r="R86" s="42"/>
      <c r="S86" s="42"/>
      <c r="T86" s="42"/>
    </row>
    <row r="87" spans="2:20" ht="24" x14ac:dyDescent="0.2">
      <c r="B87" s="58" t="s">
        <v>342</v>
      </c>
      <c r="C87" s="68"/>
      <c r="D87" s="58" t="s">
        <v>343</v>
      </c>
      <c r="E87" s="83"/>
      <c r="F87" s="76"/>
      <c r="G87" s="76"/>
      <c r="H87" s="95"/>
      <c r="I87" s="95"/>
      <c r="J87" s="95"/>
      <c r="K87" s="95"/>
      <c r="L87" s="95"/>
      <c r="M87" s="95"/>
      <c r="N87" s="95"/>
      <c r="O87" s="95"/>
      <c r="P87" s="95"/>
      <c r="Q87" s="95"/>
      <c r="R87" s="95"/>
      <c r="S87" s="95"/>
      <c r="T87" s="95"/>
    </row>
    <row r="88" spans="2:20" ht="48" x14ac:dyDescent="0.2">
      <c r="B88" s="58" t="s">
        <v>344</v>
      </c>
      <c r="C88" s="68"/>
      <c r="D88" s="58" t="s">
        <v>345</v>
      </c>
      <c r="E88" s="96"/>
      <c r="F88" s="76"/>
      <c r="G88" s="76"/>
      <c r="H88" s="95"/>
      <c r="I88" s="95"/>
      <c r="J88" s="95"/>
      <c r="K88" s="95"/>
      <c r="L88" s="95"/>
      <c r="M88" s="95"/>
      <c r="N88" s="95"/>
      <c r="O88" s="95"/>
      <c r="P88" s="95"/>
      <c r="Q88" s="95"/>
      <c r="R88" s="95"/>
      <c r="S88" s="95"/>
      <c r="T88" s="95"/>
    </row>
    <row r="89" spans="2:20" ht="48" x14ac:dyDescent="0.2">
      <c r="B89" s="58" t="s">
        <v>346</v>
      </c>
      <c r="C89" s="68"/>
      <c r="D89" s="58" t="s">
        <v>347</v>
      </c>
      <c r="E89" s="96"/>
      <c r="F89" s="76"/>
      <c r="G89" s="76"/>
      <c r="H89" s="95"/>
      <c r="I89" s="95"/>
      <c r="J89" s="95"/>
      <c r="K89" s="95"/>
      <c r="L89" s="95"/>
      <c r="M89" s="95"/>
      <c r="N89" s="95"/>
      <c r="O89" s="95"/>
      <c r="P89" s="95"/>
      <c r="Q89" s="95"/>
      <c r="R89" s="95"/>
      <c r="S89" s="95"/>
      <c r="T89" s="95"/>
    </row>
    <row r="90" spans="2:20" ht="36" x14ac:dyDescent="0.2">
      <c r="B90" s="58" t="s">
        <v>348</v>
      </c>
      <c r="C90" s="68"/>
      <c r="D90" s="58" t="s">
        <v>349</v>
      </c>
      <c r="E90" s="96"/>
      <c r="F90" s="76"/>
      <c r="G90" s="76"/>
      <c r="H90" s="95"/>
      <c r="I90" s="95"/>
      <c r="J90" s="95"/>
      <c r="K90" s="95"/>
      <c r="L90" s="95"/>
      <c r="M90" s="95"/>
      <c r="N90" s="95"/>
      <c r="O90" s="95"/>
      <c r="P90" s="95"/>
      <c r="Q90" s="95"/>
      <c r="R90" s="95"/>
      <c r="S90" s="95"/>
      <c r="T90" s="95"/>
    </row>
    <row r="91" spans="2:20" ht="36" x14ac:dyDescent="0.2">
      <c r="B91" s="66" t="s">
        <v>350</v>
      </c>
      <c r="C91" s="66" t="s">
        <v>351</v>
      </c>
      <c r="D91" s="69" t="s">
        <v>352</v>
      </c>
      <c r="E91" s="81" t="s">
        <v>353</v>
      </c>
      <c r="F91" s="41" t="s">
        <v>107</v>
      </c>
      <c r="G91" s="100" t="s">
        <v>564</v>
      </c>
      <c r="H91" s="42">
        <f>I91+J91+K91</f>
        <v>993615.3</v>
      </c>
      <c r="I91" s="42">
        <f>'Bendra lentelė'!U69</f>
        <v>844573</v>
      </c>
      <c r="J91" s="42">
        <f>'Bendra lentelė'!V69</f>
        <v>0</v>
      </c>
      <c r="K91" s="42">
        <f>'Bendra lentelė'!W69</f>
        <v>149042.29999999999</v>
      </c>
      <c r="L91" s="42"/>
      <c r="M91" s="42"/>
      <c r="N91" s="42"/>
      <c r="O91" s="42"/>
      <c r="P91" s="42"/>
      <c r="Q91" s="42"/>
      <c r="R91" s="42"/>
      <c r="S91" s="42"/>
      <c r="T91" s="42"/>
    </row>
    <row r="92" spans="2:20" ht="48" x14ac:dyDescent="0.2">
      <c r="B92" s="58" t="s">
        <v>354</v>
      </c>
      <c r="C92" s="68"/>
      <c r="D92" s="58" t="s">
        <v>355</v>
      </c>
      <c r="E92" s="93"/>
      <c r="F92" s="76"/>
      <c r="G92" s="76"/>
      <c r="H92" s="95"/>
      <c r="I92" s="95"/>
      <c r="J92" s="95"/>
      <c r="K92" s="95"/>
      <c r="L92" s="95"/>
      <c r="M92" s="95"/>
      <c r="N92" s="95"/>
      <c r="O92" s="95"/>
      <c r="P92" s="95"/>
      <c r="Q92" s="95"/>
      <c r="R92" s="95"/>
      <c r="S92" s="95"/>
      <c r="T92" s="95"/>
    </row>
    <row r="93" spans="2:20" ht="48" x14ac:dyDescent="0.2">
      <c r="B93" s="66" t="s">
        <v>356</v>
      </c>
      <c r="C93" s="66" t="s">
        <v>357</v>
      </c>
      <c r="D93" s="66" t="s">
        <v>358</v>
      </c>
      <c r="E93" s="66" t="s">
        <v>104</v>
      </c>
      <c r="F93" s="41" t="s">
        <v>107</v>
      </c>
      <c r="G93" s="101"/>
      <c r="H93" s="42">
        <f>I93+J93+K93</f>
        <v>1298334.1200000001</v>
      </c>
      <c r="I93" s="42">
        <f>'Bendra lentelė'!U70</f>
        <v>1103584</v>
      </c>
      <c r="J93" s="42">
        <f>'Bendra lentelė'!V70</f>
        <v>0</v>
      </c>
      <c r="K93" s="42">
        <f>'Bendra lentelė'!W70</f>
        <v>194750.12</v>
      </c>
      <c r="L93" s="42"/>
      <c r="M93" s="42"/>
      <c r="N93" s="42"/>
      <c r="O93" s="42"/>
      <c r="P93" s="42"/>
      <c r="Q93" s="42"/>
      <c r="R93" s="42"/>
      <c r="S93" s="42"/>
      <c r="T93" s="42"/>
    </row>
    <row r="94" spans="2:20" ht="24" x14ac:dyDescent="0.2">
      <c r="B94" s="58" t="s">
        <v>359</v>
      </c>
      <c r="C94" s="68"/>
      <c r="D94" s="58" t="s">
        <v>360</v>
      </c>
      <c r="E94" s="96"/>
      <c r="F94" s="76"/>
      <c r="G94" s="76"/>
      <c r="H94" s="95"/>
      <c r="I94" s="95"/>
      <c r="J94" s="95"/>
      <c r="K94" s="95"/>
      <c r="L94" s="95"/>
      <c r="M94" s="95"/>
      <c r="N94" s="95"/>
      <c r="O94" s="95"/>
      <c r="P94" s="95"/>
      <c r="Q94" s="95"/>
      <c r="R94" s="95"/>
      <c r="S94" s="95"/>
      <c r="T94" s="95"/>
    </row>
    <row r="95" spans="2:20" ht="48" x14ac:dyDescent="0.2">
      <c r="B95" s="69" t="s">
        <v>361</v>
      </c>
      <c r="C95" s="69" t="s">
        <v>362</v>
      </c>
      <c r="D95" s="69" t="s">
        <v>363</v>
      </c>
      <c r="E95" s="69" t="s">
        <v>100</v>
      </c>
      <c r="F95" s="42" t="s">
        <v>559</v>
      </c>
      <c r="G95" s="97" t="s">
        <v>563</v>
      </c>
      <c r="H95" s="42">
        <f>I95+J95+K95</f>
        <v>102635.81</v>
      </c>
      <c r="I95" s="42">
        <f>'Bendra lentelė'!U71</f>
        <v>87240.43</v>
      </c>
      <c r="J95" s="42">
        <f>'Bendra lentelė'!V71</f>
        <v>0</v>
      </c>
      <c r="K95" s="42">
        <f>'Bendra lentelė'!W71</f>
        <v>15395.38</v>
      </c>
      <c r="L95" s="42">
        <f>M95+N95+O95</f>
        <v>102635.81</v>
      </c>
      <c r="M95" s="42">
        <v>87240.43</v>
      </c>
      <c r="N95" s="42">
        <v>0</v>
      </c>
      <c r="O95" s="42">
        <v>15395.38</v>
      </c>
      <c r="P95" s="42">
        <f>Q95+R95+S95</f>
        <v>53001.88</v>
      </c>
      <c r="Q95" s="42">
        <v>45051.59</v>
      </c>
      <c r="R95" s="42">
        <v>0</v>
      </c>
      <c r="S95" s="42">
        <v>7950.29</v>
      </c>
      <c r="T95" s="42"/>
    </row>
    <row r="96" spans="2:20" ht="48" x14ac:dyDescent="0.2">
      <c r="B96" s="69" t="s">
        <v>364</v>
      </c>
      <c r="C96" s="69" t="s">
        <v>365</v>
      </c>
      <c r="D96" s="69" t="s">
        <v>366</v>
      </c>
      <c r="E96" s="69" t="s">
        <v>100</v>
      </c>
      <c r="F96" s="42" t="s">
        <v>559</v>
      </c>
      <c r="G96" s="97" t="s">
        <v>563</v>
      </c>
      <c r="H96" s="42">
        <f t="shared" ref="H96:H102" si="10">I96+J96+K96</f>
        <v>85542.82</v>
      </c>
      <c r="I96" s="42">
        <f>'Bendra lentelė'!U72</f>
        <v>72711.39</v>
      </c>
      <c r="J96" s="42">
        <f>'Bendra lentelė'!V72</f>
        <v>0</v>
      </c>
      <c r="K96" s="42">
        <f>'Bendra lentelė'!W72</f>
        <v>12831.43</v>
      </c>
      <c r="L96" s="42">
        <f>M96+N96+O96</f>
        <v>85542.82</v>
      </c>
      <c r="M96" s="42">
        <v>72711.39</v>
      </c>
      <c r="N96" s="42">
        <v>0</v>
      </c>
      <c r="O96" s="42">
        <v>12831.43</v>
      </c>
      <c r="P96" s="42">
        <f>Q96+R96+S96</f>
        <v>53233.45</v>
      </c>
      <c r="Q96" s="42">
        <v>45248.43</v>
      </c>
      <c r="R96" s="42">
        <v>0</v>
      </c>
      <c r="S96" s="42">
        <v>7985.02</v>
      </c>
      <c r="T96" s="42"/>
    </row>
    <row r="97" spans="2:20" ht="48" x14ac:dyDescent="0.2">
      <c r="B97" s="69" t="s">
        <v>367</v>
      </c>
      <c r="C97" s="69" t="s">
        <v>368</v>
      </c>
      <c r="D97" s="69" t="s">
        <v>369</v>
      </c>
      <c r="E97" s="69" t="s">
        <v>100</v>
      </c>
      <c r="F97" s="42" t="s">
        <v>559</v>
      </c>
      <c r="G97" s="97" t="s">
        <v>563</v>
      </c>
      <c r="H97" s="42">
        <f t="shared" si="10"/>
        <v>556847.35</v>
      </c>
      <c r="I97" s="42">
        <f>'Bendra lentelė'!U73</f>
        <v>445944</v>
      </c>
      <c r="J97" s="42">
        <f>'Bendra lentelė'!V73</f>
        <v>0</v>
      </c>
      <c r="K97" s="42">
        <f>'Bendra lentelė'!W73</f>
        <v>110903.35</v>
      </c>
      <c r="L97" s="42">
        <f>M97+N97+O97</f>
        <v>556847.35</v>
      </c>
      <c r="M97" s="42">
        <v>445944</v>
      </c>
      <c r="N97" s="42">
        <v>0</v>
      </c>
      <c r="O97" s="42">
        <v>110903.35</v>
      </c>
      <c r="P97" s="42">
        <f>Q97+R97+S97</f>
        <v>263209.62</v>
      </c>
      <c r="Q97" s="42">
        <v>237432.67</v>
      </c>
      <c r="R97" s="42">
        <v>0</v>
      </c>
      <c r="S97" s="42">
        <v>25776.95</v>
      </c>
      <c r="T97" s="42"/>
    </row>
    <row r="98" spans="2:20" ht="36" x14ac:dyDescent="0.2">
      <c r="B98" s="69" t="s">
        <v>370</v>
      </c>
      <c r="C98" s="69" t="s">
        <v>371</v>
      </c>
      <c r="D98" s="69" t="s">
        <v>372</v>
      </c>
      <c r="E98" s="69" t="s">
        <v>111</v>
      </c>
      <c r="F98" s="42" t="s">
        <v>559</v>
      </c>
      <c r="G98" s="97" t="s">
        <v>563</v>
      </c>
      <c r="H98" s="42">
        <f t="shared" si="10"/>
        <v>745219.15</v>
      </c>
      <c r="I98" s="42">
        <f>'Bendra lentelė'!U74</f>
        <v>364962.38</v>
      </c>
      <c r="J98" s="42">
        <f>'Bendra lentelė'!V74</f>
        <v>0</v>
      </c>
      <c r="K98" s="42">
        <f>'Bendra lentelė'!W74</f>
        <v>380256.77</v>
      </c>
      <c r="L98" s="42">
        <f>M98+N98+O98</f>
        <v>715877.15</v>
      </c>
      <c r="M98" s="42">
        <v>364962.38</v>
      </c>
      <c r="N98" s="42">
        <v>0</v>
      </c>
      <c r="O98" s="42">
        <v>350914.77</v>
      </c>
      <c r="P98" s="42"/>
      <c r="Q98" s="42"/>
      <c r="R98" s="42"/>
      <c r="S98" s="42"/>
      <c r="T98" s="42"/>
    </row>
    <row r="99" spans="2:20" ht="48" x14ac:dyDescent="0.2">
      <c r="B99" s="69" t="s">
        <v>373</v>
      </c>
      <c r="C99" s="69" t="s">
        <v>374</v>
      </c>
      <c r="D99" s="69" t="s">
        <v>375</v>
      </c>
      <c r="E99" s="69" t="s">
        <v>96</v>
      </c>
      <c r="F99" s="42" t="s">
        <v>559</v>
      </c>
      <c r="G99" s="97" t="s">
        <v>563</v>
      </c>
      <c r="H99" s="105">
        <f t="shared" si="10"/>
        <v>383477.23000000004</v>
      </c>
      <c r="I99" s="105">
        <f>'Bendra lentelė'!U75</f>
        <v>325955.65000000002</v>
      </c>
      <c r="J99" s="105">
        <f>'Bendra lentelė'!V75</f>
        <v>0</v>
      </c>
      <c r="K99" s="105">
        <f>'Bendra lentelė'!W75</f>
        <v>57521.58</v>
      </c>
      <c r="L99" s="105">
        <f>M99+N99+O99</f>
        <v>383477.23</v>
      </c>
      <c r="M99" s="105">
        <v>325955.64</v>
      </c>
      <c r="N99" s="105">
        <v>0</v>
      </c>
      <c r="O99" s="105">
        <v>57521.59</v>
      </c>
      <c r="P99" s="105">
        <f>Q99+R99+S99</f>
        <v>310928.24</v>
      </c>
      <c r="Q99" s="42">
        <v>264289</v>
      </c>
      <c r="R99" s="42">
        <v>0</v>
      </c>
      <c r="S99" s="42">
        <v>46639.24</v>
      </c>
      <c r="T99" s="42"/>
    </row>
    <row r="100" spans="2:20" ht="36" x14ac:dyDescent="0.2">
      <c r="B100" s="69" t="s">
        <v>376</v>
      </c>
      <c r="C100" s="69" t="s">
        <v>377</v>
      </c>
      <c r="D100" s="69" t="s">
        <v>378</v>
      </c>
      <c r="E100" s="69" t="s">
        <v>124</v>
      </c>
      <c r="F100" s="42" t="s">
        <v>559</v>
      </c>
      <c r="G100" s="100" t="s">
        <v>561</v>
      </c>
      <c r="H100" s="105">
        <f t="shared" si="10"/>
        <v>1030366</v>
      </c>
      <c r="I100" s="105">
        <f>'Bendra lentelė'!U76</f>
        <v>875811</v>
      </c>
      <c r="J100" s="105">
        <f>'Bendra lentelė'!V76</f>
        <v>0</v>
      </c>
      <c r="K100" s="105">
        <f>'Bendra lentelė'!W76</f>
        <v>154555</v>
      </c>
      <c r="L100" s="105"/>
      <c r="M100" s="105"/>
      <c r="N100" s="105"/>
      <c r="O100" s="105"/>
      <c r="P100" s="105"/>
      <c r="Q100" s="42"/>
      <c r="R100" s="42"/>
      <c r="S100" s="42"/>
      <c r="T100" s="42"/>
    </row>
    <row r="101" spans="2:20" ht="48" x14ac:dyDescent="0.2">
      <c r="B101" s="69" t="s">
        <v>379</v>
      </c>
      <c r="C101" s="69" t="s">
        <v>380</v>
      </c>
      <c r="D101" s="69" t="s">
        <v>381</v>
      </c>
      <c r="E101" s="69" t="s">
        <v>104</v>
      </c>
      <c r="F101" s="42" t="s">
        <v>559</v>
      </c>
      <c r="G101" s="97" t="s">
        <v>563</v>
      </c>
      <c r="H101" s="105">
        <f t="shared" si="10"/>
        <v>1134682.3999999999</v>
      </c>
      <c r="I101" s="105">
        <f>'Bendra lentelė'!U77</f>
        <v>852825</v>
      </c>
      <c r="J101" s="105">
        <f>'Bendra lentelė'!V77</f>
        <v>0</v>
      </c>
      <c r="K101" s="105">
        <f>'Bendra lentelė'!W77</f>
        <v>281857.40000000002</v>
      </c>
      <c r="L101" s="105">
        <f>M101+N101+O101</f>
        <v>1329840.1299999999</v>
      </c>
      <c r="M101" s="105">
        <v>852824.6</v>
      </c>
      <c r="N101" s="105">
        <v>0</v>
      </c>
      <c r="O101" s="105">
        <v>477015.53</v>
      </c>
      <c r="P101" s="105">
        <f>Q101+R101+S101</f>
        <v>1026137.41</v>
      </c>
      <c r="Q101" s="42">
        <v>749833.15</v>
      </c>
      <c r="R101" s="42">
        <v>0</v>
      </c>
      <c r="S101" s="42">
        <v>276304.26</v>
      </c>
      <c r="T101" s="42"/>
    </row>
    <row r="102" spans="2:20" ht="48" x14ac:dyDescent="0.2">
      <c r="B102" s="69" t="s">
        <v>382</v>
      </c>
      <c r="C102" s="69" t="s">
        <v>383</v>
      </c>
      <c r="D102" s="66" t="s">
        <v>384</v>
      </c>
      <c r="E102" s="69" t="s">
        <v>100</v>
      </c>
      <c r="F102" s="42" t="s">
        <v>559</v>
      </c>
      <c r="G102" s="101"/>
      <c r="H102" s="105">
        <f t="shared" si="10"/>
        <v>450000</v>
      </c>
      <c r="I102" s="105">
        <f>'Bendra lentelė'!U78</f>
        <v>281118.8</v>
      </c>
      <c r="J102" s="105">
        <f>'Bendra lentelė'!V78</f>
        <v>0</v>
      </c>
      <c r="K102" s="105">
        <f>'Bendra lentelė'!W78</f>
        <v>168881.2</v>
      </c>
      <c r="L102" s="105"/>
      <c r="M102" s="105"/>
      <c r="N102" s="105"/>
      <c r="O102" s="105"/>
      <c r="P102" s="105"/>
      <c r="Q102" s="42"/>
      <c r="R102" s="42"/>
      <c r="S102" s="42"/>
      <c r="T102" s="42"/>
    </row>
    <row r="103" spans="2:20" ht="36" x14ac:dyDescent="0.2">
      <c r="B103" s="58" t="s">
        <v>385</v>
      </c>
      <c r="C103" s="68"/>
      <c r="D103" s="58" t="s">
        <v>386</v>
      </c>
      <c r="E103" s="96"/>
      <c r="F103" s="76"/>
      <c r="G103" s="76"/>
      <c r="H103" s="95"/>
      <c r="I103" s="95"/>
      <c r="J103" s="95"/>
      <c r="K103" s="95"/>
      <c r="L103" s="95"/>
      <c r="M103" s="95"/>
      <c r="N103" s="95"/>
      <c r="O103" s="95"/>
      <c r="P103" s="95"/>
      <c r="Q103" s="95"/>
      <c r="R103" s="95"/>
      <c r="S103" s="95"/>
      <c r="T103" s="95"/>
    </row>
    <row r="104" spans="2:20" ht="36" x14ac:dyDescent="0.2">
      <c r="B104" s="69" t="s">
        <v>387</v>
      </c>
      <c r="C104" s="66" t="s">
        <v>388</v>
      </c>
      <c r="D104" s="66" t="s">
        <v>389</v>
      </c>
      <c r="E104" s="66" t="s">
        <v>104</v>
      </c>
      <c r="F104" s="41" t="s">
        <v>107</v>
      </c>
      <c r="G104" s="100" t="s">
        <v>561</v>
      </c>
      <c r="H104" s="42">
        <f>I104+J104+K104</f>
        <v>192231.91</v>
      </c>
      <c r="I104" s="42">
        <f>'Bendra lentelė'!U79</f>
        <v>163397.12</v>
      </c>
      <c r="J104" s="42">
        <f>'Bendra lentelė'!V79</f>
        <v>0</v>
      </c>
      <c r="K104" s="42">
        <f>'Bendra lentelė'!W79</f>
        <v>28834.79</v>
      </c>
      <c r="L104" s="102"/>
      <c r="M104" s="102"/>
      <c r="N104" s="102"/>
      <c r="O104" s="102"/>
      <c r="P104" s="42"/>
      <c r="Q104" s="42"/>
      <c r="R104" s="42"/>
      <c r="S104" s="42"/>
      <c r="T104" s="42"/>
    </row>
    <row r="105" spans="2:20" ht="60" x14ac:dyDescent="0.2">
      <c r="B105" s="69" t="s">
        <v>390</v>
      </c>
      <c r="C105" s="66" t="s">
        <v>391</v>
      </c>
      <c r="D105" s="66" t="s">
        <v>392</v>
      </c>
      <c r="E105" s="66" t="s">
        <v>100</v>
      </c>
      <c r="F105" s="41" t="s">
        <v>107</v>
      </c>
      <c r="G105" s="98" t="s">
        <v>562</v>
      </c>
      <c r="H105" s="42">
        <f t="shared" ref="H105:H108" si="11">I105+J105+K105</f>
        <v>130739.70000000001</v>
      </c>
      <c r="I105" s="42">
        <f>'Bendra lentelė'!U80</f>
        <v>111128.74</v>
      </c>
      <c r="J105" s="42">
        <f>'Bendra lentelė'!V80</f>
        <v>0</v>
      </c>
      <c r="K105" s="42">
        <f>'Bendra lentelė'!W80</f>
        <v>19610.96</v>
      </c>
      <c r="L105" s="42">
        <f>M105+N105+O105</f>
        <v>130739.70000000001</v>
      </c>
      <c r="M105" s="42">
        <v>111128.74</v>
      </c>
      <c r="N105" s="42">
        <v>0</v>
      </c>
      <c r="O105" s="42">
        <v>19610.96</v>
      </c>
      <c r="P105" s="42">
        <f>Q105+R105+S105</f>
        <v>102293.53</v>
      </c>
      <c r="Q105" s="42">
        <v>86949.5</v>
      </c>
      <c r="R105" s="42">
        <v>0</v>
      </c>
      <c r="S105" s="42">
        <v>15344.03</v>
      </c>
      <c r="T105" s="42"/>
    </row>
    <row r="106" spans="2:20" ht="36" x14ac:dyDescent="0.2">
      <c r="B106" s="69" t="s">
        <v>393</v>
      </c>
      <c r="C106" s="66" t="s">
        <v>394</v>
      </c>
      <c r="D106" s="66" t="s">
        <v>395</v>
      </c>
      <c r="E106" s="66" t="s">
        <v>96</v>
      </c>
      <c r="F106" s="41" t="s">
        <v>107</v>
      </c>
      <c r="G106" s="98" t="s">
        <v>565</v>
      </c>
      <c r="H106" s="105">
        <f t="shared" si="11"/>
        <v>180357.27000000002</v>
      </c>
      <c r="I106" s="105">
        <f>'Bendra lentelė'!U81</f>
        <v>35181.61</v>
      </c>
      <c r="J106" s="105">
        <f>'Bendra lentelė'!V81</f>
        <v>0</v>
      </c>
      <c r="K106" s="105">
        <f>'Bendra lentelė'!W81</f>
        <v>145175.66</v>
      </c>
      <c r="L106" s="105">
        <f>M106+N106+O106</f>
        <v>41390.130000000005</v>
      </c>
      <c r="M106" s="105">
        <v>35181.61</v>
      </c>
      <c r="N106" s="105">
        <v>0</v>
      </c>
      <c r="O106" s="105">
        <v>6208.52</v>
      </c>
      <c r="P106" s="42">
        <f>Q106+R106+S106</f>
        <v>37969.51</v>
      </c>
      <c r="Q106" s="42">
        <v>32274.09</v>
      </c>
      <c r="R106" s="42">
        <v>0</v>
      </c>
      <c r="S106" s="42">
        <v>5695.42</v>
      </c>
      <c r="T106" s="42"/>
    </row>
    <row r="107" spans="2:20" ht="60" x14ac:dyDescent="0.2">
      <c r="B107" s="69" t="s">
        <v>396</v>
      </c>
      <c r="C107" s="66" t="s">
        <v>397</v>
      </c>
      <c r="D107" s="66" t="s">
        <v>398</v>
      </c>
      <c r="E107" s="66" t="s">
        <v>124</v>
      </c>
      <c r="F107" s="41" t="s">
        <v>107</v>
      </c>
      <c r="G107" s="98" t="s">
        <v>565</v>
      </c>
      <c r="H107" s="105">
        <f t="shared" si="11"/>
        <v>100447.44</v>
      </c>
      <c r="I107" s="105">
        <f>'Bendra lentelė'!U82</f>
        <v>85380.32</v>
      </c>
      <c r="J107" s="105">
        <f>'Bendra lentelė'!V82</f>
        <v>0</v>
      </c>
      <c r="K107" s="105">
        <f>'Bendra lentelė'!W82</f>
        <v>15067.12</v>
      </c>
      <c r="L107" s="105">
        <f>M107+N107+O107</f>
        <v>102253</v>
      </c>
      <c r="M107" s="105">
        <v>85380.32</v>
      </c>
      <c r="N107" s="105">
        <v>0</v>
      </c>
      <c r="O107" s="105">
        <v>16872.68</v>
      </c>
      <c r="P107" s="42"/>
      <c r="Q107" s="42"/>
      <c r="R107" s="42"/>
      <c r="S107" s="42"/>
      <c r="T107" s="42"/>
    </row>
    <row r="108" spans="2:20" ht="48" x14ac:dyDescent="0.2">
      <c r="B108" s="69" t="s">
        <v>399</v>
      </c>
      <c r="C108" s="66" t="s">
        <v>400</v>
      </c>
      <c r="D108" s="66" t="s">
        <v>401</v>
      </c>
      <c r="E108" s="66" t="s">
        <v>111</v>
      </c>
      <c r="F108" s="41" t="s">
        <v>107</v>
      </c>
      <c r="G108" s="98" t="s">
        <v>562</v>
      </c>
      <c r="H108" s="105">
        <f t="shared" si="11"/>
        <v>38050.839999999997</v>
      </c>
      <c r="I108" s="105">
        <f>'Bendra lentelė'!U83</f>
        <v>32343.21</v>
      </c>
      <c r="J108" s="105">
        <f>'Bendra lentelė'!V83</f>
        <v>0</v>
      </c>
      <c r="K108" s="105">
        <f>'Bendra lentelė'!W83</f>
        <v>5707.63</v>
      </c>
      <c r="L108" s="105">
        <f>M108+N108+O108</f>
        <v>51950.759999999995</v>
      </c>
      <c r="M108" s="105">
        <v>32343.21</v>
      </c>
      <c r="N108" s="105">
        <v>0</v>
      </c>
      <c r="O108" s="105">
        <v>19607.55</v>
      </c>
      <c r="P108" s="42">
        <f>Q108+R108+S108</f>
        <v>51852.21</v>
      </c>
      <c r="Q108" s="42">
        <v>32281.86</v>
      </c>
      <c r="R108" s="42">
        <v>0</v>
      </c>
      <c r="S108" s="42">
        <v>19570.349999999999</v>
      </c>
      <c r="T108" s="42"/>
    </row>
    <row r="109" spans="2:20" ht="48" x14ac:dyDescent="0.2">
      <c r="B109" s="58" t="s">
        <v>402</v>
      </c>
      <c r="C109" s="68"/>
      <c r="D109" s="58" t="s">
        <v>403</v>
      </c>
      <c r="E109" s="96"/>
      <c r="F109" s="76"/>
      <c r="G109" s="76"/>
      <c r="H109" s="95"/>
      <c r="I109" s="95"/>
      <c r="J109" s="95"/>
      <c r="K109" s="95"/>
      <c r="L109" s="95"/>
      <c r="M109" s="95"/>
      <c r="N109" s="95"/>
      <c r="O109" s="95"/>
      <c r="P109" s="95"/>
      <c r="Q109" s="95"/>
      <c r="R109" s="95"/>
      <c r="S109" s="95"/>
      <c r="T109" s="95"/>
    </row>
    <row r="110" spans="2:20" ht="60" x14ac:dyDescent="0.2">
      <c r="B110" s="58" t="s">
        <v>404</v>
      </c>
      <c r="C110" s="68"/>
      <c r="D110" s="58" t="s">
        <v>405</v>
      </c>
      <c r="E110" s="96"/>
      <c r="F110" s="76"/>
      <c r="G110" s="76"/>
      <c r="H110" s="95"/>
      <c r="I110" s="95"/>
      <c r="J110" s="95"/>
      <c r="K110" s="95"/>
      <c r="L110" s="95"/>
      <c r="M110" s="95"/>
      <c r="N110" s="95"/>
      <c r="O110" s="95"/>
      <c r="P110" s="95"/>
      <c r="Q110" s="95"/>
      <c r="R110" s="95"/>
      <c r="S110" s="95"/>
      <c r="T110" s="95"/>
    </row>
    <row r="111" spans="2:20" ht="48" x14ac:dyDescent="0.2">
      <c r="B111" s="85" t="s">
        <v>406</v>
      </c>
      <c r="C111" s="81" t="s">
        <v>407</v>
      </c>
      <c r="D111" s="66" t="s">
        <v>408</v>
      </c>
      <c r="E111" s="66" t="s">
        <v>104</v>
      </c>
      <c r="F111" s="42" t="s">
        <v>559</v>
      </c>
      <c r="G111" s="98"/>
      <c r="H111" s="42">
        <f>I111+K111+J111</f>
        <v>57925</v>
      </c>
      <c r="I111" s="42">
        <f>'Bendra lentelė'!U84</f>
        <v>49235</v>
      </c>
      <c r="J111" s="42">
        <f>'Bendra lentelė'!V84</f>
        <v>0</v>
      </c>
      <c r="K111" s="42">
        <f>'Bendra lentelė'!W84</f>
        <v>8690</v>
      </c>
      <c r="L111" s="42"/>
      <c r="M111" s="42"/>
      <c r="N111" s="42"/>
      <c r="O111" s="42"/>
      <c r="P111" s="42"/>
      <c r="Q111" s="42"/>
      <c r="R111" s="42"/>
      <c r="S111" s="42"/>
      <c r="T111" s="42"/>
    </row>
    <row r="112" spans="2:20" ht="24" x14ac:dyDescent="0.2">
      <c r="B112" s="58" t="s">
        <v>409</v>
      </c>
      <c r="C112" s="68"/>
      <c r="D112" s="58" t="s">
        <v>410</v>
      </c>
      <c r="E112" s="96"/>
      <c r="F112" s="76"/>
      <c r="G112" s="76"/>
      <c r="H112" s="95"/>
      <c r="I112" s="95"/>
      <c r="J112" s="95"/>
      <c r="K112" s="95"/>
      <c r="L112" s="95"/>
      <c r="M112" s="95"/>
      <c r="N112" s="95"/>
      <c r="O112" s="95"/>
      <c r="P112" s="95"/>
      <c r="Q112" s="95"/>
      <c r="R112" s="95"/>
      <c r="S112" s="95"/>
      <c r="T112" s="95"/>
    </row>
    <row r="113" spans="2:20" ht="36" x14ac:dyDescent="0.2">
      <c r="B113" s="58" t="s">
        <v>411</v>
      </c>
      <c r="C113" s="68"/>
      <c r="D113" s="58" t="s">
        <v>412</v>
      </c>
      <c r="E113" s="96"/>
      <c r="F113" s="76"/>
      <c r="G113" s="76"/>
      <c r="H113" s="95"/>
      <c r="I113" s="95"/>
      <c r="J113" s="95"/>
      <c r="K113" s="95"/>
      <c r="L113" s="95"/>
      <c r="M113" s="95"/>
      <c r="N113" s="95"/>
      <c r="O113" s="95"/>
      <c r="P113" s="95"/>
      <c r="Q113" s="95"/>
      <c r="R113" s="95"/>
      <c r="S113" s="95"/>
      <c r="T113" s="95"/>
    </row>
    <row r="114" spans="2:20" ht="48" x14ac:dyDescent="0.2">
      <c r="B114" s="66" t="s">
        <v>413</v>
      </c>
      <c r="C114" s="66" t="s">
        <v>414</v>
      </c>
      <c r="D114" s="69" t="s">
        <v>415</v>
      </c>
      <c r="E114" s="81" t="s">
        <v>416</v>
      </c>
      <c r="F114" s="41" t="s">
        <v>107</v>
      </c>
      <c r="G114" s="98" t="s">
        <v>565</v>
      </c>
      <c r="H114" s="42">
        <f>I114+J114+K114</f>
        <v>2559135.1500000004</v>
      </c>
      <c r="I114" s="42">
        <f>'Bendra lentelė'!U85</f>
        <v>2175264.87</v>
      </c>
      <c r="J114" s="42">
        <f>'Bendra lentelė'!V85</f>
        <v>0</v>
      </c>
      <c r="K114" s="42">
        <f>'Bendra lentelė'!W85</f>
        <v>383870.28</v>
      </c>
      <c r="L114" s="42">
        <f>M114+N114+O114</f>
        <v>2159107.54</v>
      </c>
      <c r="M114" s="42">
        <v>1546264.87</v>
      </c>
      <c r="N114" s="42">
        <v>0</v>
      </c>
      <c r="O114" s="42">
        <v>612842.67000000004</v>
      </c>
      <c r="P114" s="42">
        <f>R114+Q114+S114</f>
        <v>108201.60000000001</v>
      </c>
      <c r="Q114" s="42">
        <v>77489.58</v>
      </c>
      <c r="R114" s="42">
        <v>0</v>
      </c>
      <c r="S114" s="42">
        <v>30712.02</v>
      </c>
      <c r="T114" s="42"/>
    </row>
    <row r="115" spans="2:20" ht="48" x14ac:dyDescent="0.2">
      <c r="B115" s="58" t="s">
        <v>417</v>
      </c>
      <c r="C115" s="68"/>
      <c r="D115" s="58" t="s">
        <v>418</v>
      </c>
      <c r="E115" s="96"/>
      <c r="F115" s="76"/>
      <c r="G115" s="76"/>
      <c r="H115" s="95"/>
      <c r="I115" s="95"/>
      <c r="J115" s="95"/>
      <c r="K115" s="95"/>
      <c r="L115" s="95"/>
      <c r="M115" s="95"/>
      <c r="N115" s="95"/>
      <c r="O115" s="95"/>
      <c r="P115" s="95"/>
      <c r="Q115" s="95"/>
      <c r="R115" s="95"/>
      <c r="S115" s="95"/>
      <c r="T115" s="95"/>
    </row>
    <row r="116" spans="2:20" ht="60" x14ac:dyDescent="0.2">
      <c r="B116" s="66" t="s">
        <v>419</v>
      </c>
      <c r="C116" s="66" t="s">
        <v>420</v>
      </c>
      <c r="D116" s="66" t="s">
        <v>421</v>
      </c>
      <c r="E116" s="66" t="s">
        <v>422</v>
      </c>
      <c r="F116" s="41" t="s">
        <v>107</v>
      </c>
      <c r="G116" s="98" t="s">
        <v>565</v>
      </c>
      <c r="H116" s="42">
        <f>I116+J116+K116</f>
        <v>4477307</v>
      </c>
      <c r="I116" s="42">
        <f>'Bendra lentelė'!U86</f>
        <v>3805710.95</v>
      </c>
      <c r="J116" s="42">
        <f>'Bendra lentelė'!V86</f>
        <v>0</v>
      </c>
      <c r="K116" s="42">
        <f>'Bendra lentelė'!W86</f>
        <v>671596.05</v>
      </c>
      <c r="L116" s="42">
        <f>M116+N116+O116</f>
        <v>4477307</v>
      </c>
      <c r="M116" s="42">
        <v>3805710.95</v>
      </c>
      <c r="N116" s="42">
        <v>0</v>
      </c>
      <c r="O116" s="42">
        <v>671596.05</v>
      </c>
      <c r="P116" s="42">
        <f>Q116+R116+S116</f>
        <v>872613.51</v>
      </c>
      <c r="Q116" s="42">
        <v>741721.48</v>
      </c>
      <c r="R116" s="42">
        <v>0</v>
      </c>
      <c r="S116" s="42">
        <v>130892.03</v>
      </c>
      <c r="T116" s="42"/>
    </row>
    <row r="117" spans="2:20" ht="72" x14ac:dyDescent="0.2">
      <c r="B117" s="58" t="s">
        <v>423</v>
      </c>
      <c r="C117" s="68"/>
      <c r="D117" s="58" t="s">
        <v>424</v>
      </c>
      <c r="E117" s="96"/>
      <c r="F117" s="76"/>
      <c r="G117" s="77"/>
      <c r="H117" s="95"/>
      <c r="I117" s="95"/>
      <c r="J117" s="95"/>
      <c r="K117" s="95"/>
      <c r="L117" s="95"/>
      <c r="M117" s="95"/>
      <c r="N117" s="95"/>
      <c r="O117" s="95"/>
      <c r="P117" s="95"/>
      <c r="Q117" s="95"/>
      <c r="R117" s="95"/>
      <c r="S117" s="95"/>
      <c r="T117" s="95"/>
    </row>
    <row r="118" spans="2:20" ht="72" x14ac:dyDescent="0.2">
      <c r="B118" s="66" t="s">
        <v>425</v>
      </c>
      <c r="C118" s="81" t="s">
        <v>426</v>
      </c>
      <c r="D118" s="66" t="s">
        <v>427</v>
      </c>
      <c r="E118" s="66" t="s">
        <v>428</v>
      </c>
      <c r="F118" s="41" t="s">
        <v>107</v>
      </c>
      <c r="G118" s="98" t="s">
        <v>565</v>
      </c>
      <c r="H118" s="105">
        <f>I118+J118+K118</f>
        <v>845515.15</v>
      </c>
      <c r="I118" s="105">
        <f>'Bendra lentelė'!U87</f>
        <v>575597.03</v>
      </c>
      <c r="J118" s="105">
        <f>'Bendra lentelė'!V87</f>
        <v>0</v>
      </c>
      <c r="K118" s="105">
        <f>'Bendra lentelė'!W87</f>
        <v>269918.12</v>
      </c>
      <c r="L118" s="105">
        <f>M118+N118+O118</f>
        <v>843455.68</v>
      </c>
      <c r="M118" s="105">
        <v>575597.03</v>
      </c>
      <c r="N118" s="105">
        <v>0</v>
      </c>
      <c r="O118" s="105">
        <v>267858.65000000002</v>
      </c>
      <c r="P118" s="105">
        <f>Q118+R118+S118</f>
        <v>698388.35</v>
      </c>
      <c r="Q118" s="105">
        <v>483714.79</v>
      </c>
      <c r="R118" s="42">
        <v>0</v>
      </c>
      <c r="S118" s="42">
        <v>214673.56</v>
      </c>
      <c r="T118" s="42"/>
    </row>
    <row r="119" spans="2:20" ht="48" x14ac:dyDescent="0.2">
      <c r="B119" s="66" t="s">
        <v>429</v>
      </c>
      <c r="C119" s="81" t="s">
        <v>430</v>
      </c>
      <c r="D119" s="66" t="s">
        <v>431</v>
      </c>
      <c r="E119" s="66" t="s">
        <v>432</v>
      </c>
      <c r="F119" s="41" t="s">
        <v>107</v>
      </c>
      <c r="G119" s="98" t="s">
        <v>565</v>
      </c>
      <c r="H119" s="105">
        <f t="shared" ref="H119:H126" si="12">I119+J119+K119</f>
        <v>1797691.56</v>
      </c>
      <c r="I119" s="105">
        <f>'Bendra lentelė'!U88</f>
        <v>1143871.1399999999</v>
      </c>
      <c r="J119" s="105">
        <f>'Bendra lentelė'!V88</f>
        <v>0</v>
      </c>
      <c r="K119" s="105">
        <f>'Bendra lentelė'!W88</f>
        <v>653820.42000000004</v>
      </c>
      <c r="L119" s="105">
        <f>M119+N119+O119</f>
        <v>1797673.3599999999</v>
      </c>
      <c r="M119" s="105">
        <v>1143871.1399999999</v>
      </c>
      <c r="N119" s="105">
        <v>0</v>
      </c>
      <c r="O119" s="105">
        <v>653802.22</v>
      </c>
      <c r="P119" s="105">
        <f>Q119+R119+S119</f>
        <v>541929.25</v>
      </c>
      <c r="Q119" s="105">
        <v>386843.21</v>
      </c>
      <c r="R119" s="42">
        <v>0</v>
      </c>
      <c r="S119" s="42">
        <v>155086.04</v>
      </c>
      <c r="T119" s="42"/>
    </row>
    <row r="120" spans="2:20" ht="60" x14ac:dyDescent="0.2">
      <c r="B120" s="66" t="s">
        <v>433</v>
      </c>
      <c r="C120" s="81" t="s">
        <v>434</v>
      </c>
      <c r="D120" s="66" t="s">
        <v>435</v>
      </c>
      <c r="E120" s="66" t="s">
        <v>436</v>
      </c>
      <c r="F120" s="41" t="s">
        <v>107</v>
      </c>
      <c r="G120" s="98" t="s">
        <v>565</v>
      </c>
      <c r="H120" s="42">
        <f t="shared" si="12"/>
        <v>905471.58000000007</v>
      </c>
      <c r="I120" s="42">
        <f>'Bendra lentelė'!U89</f>
        <v>449153</v>
      </c>
      <c r="J120" s="42">
        <f>'Bendra lentelė'!V89</f>
        <v>0</v>
      </c>
      <c r="K120" s="42">
        <f>'Bendra lentelė'!W89</f>
        <v>456318.58</v>
      </c>
      <c r="L120" s="42">
        <f>M120+N120+O120</f>
        <v>905471.58000000007</v>
      </c>
      <c r="M120" s="42">
        <v>449153</v>
      </c>
      <c r="N120" s="42">
        <v>0</v>
      </c>
      <c r="O120" s="42">
        <v>456318.58</v>
      </c>
      <c r="P120" s="42">
        <f>Q120+R120+S120</f>
        <v>848372.23</v>
      </c>
      <c r="Q120" s="42">
        <v>420829.25</v>
      </c>
      <c r="R120" s="42">
        <v>0</v>
      </c>
      <c r="S120" s="42">
        <v>427542.98</v>
      </c>
      <c r="T120" s="42"/>
    </row>
    <row r="121" spans="2:20" ht="48" x14ac:dyDescent="0.2">
      <c r="B121" s="66" t="s">
        <v>437</v>
      </c>
      <c r="C121" s="81" t="s">
        <v>438</v>
      </c>
      <c r="D121" s="66" t="s">
        <v>439</v>
      </c>
      <c r="E121" s="66" t="s">
        <v>416</v>
      </c>
      <c r="F121" s="41" t="s">
        <v>107</v>
      </c>
      <c r="G121" s="98" t="s">
        <v>565</v>
      </c>
      <c r="H121" s="42">
        <f t="shared" si="12"/>
        <v>4050991.2</v>
      </c>
      <c r="I121" s="42">
        <f>'Bendra lentelė'!U90</f>
        <v>2608608.7400000002</v>
      </c>
      <c r="J121" s="42">
        <f>'Bendra lentelė'!V90</f>
        <v>0</v>
      </c>
      <c r="K121" s="42">
        <f>'Bendra lentelė'!W90</f>
        <v>1442382.46</v>
      </c>
      <c r="L121" s="42">
        <f>M121+N121+O121</f>
        <v>4050991.2</v>
      </c>
      <c r="M121" s="42">
        <v>2608608.7400000002</v>
      </c>
      <c r="N121" s="42">
        <v>0</v>
      </c>
      <c r="O121" s="42">
        <v>1442382.46</v>
      </c>
      <c r="P121" s="42">
        <f>Q121+R121+S121</f>
        <v>1803353.03</v>
      </c>
      <c r="Q121" s="42">
        <v>1164926.49</v>
      </c>
      <c r="R121" s="42">
        <v>0</v>
      </c>
      <c r="S121" s="42">
        <v>638426.54</v>
      </c>
      <c r="T121" s="42"/>
    </row>
    <row r="122" spans="2:20" ht="48" x14ac:dyDescent="0.2">
      <c r="B122" s="66" t="s">
        <v>440</v>
      </c>
      <c r="C122" s="81" t="s">
        <v>441</v>
      </c>
      <c r="D122" s="66" t="s">
        <v>442</v>
      </c>
      <c r="E122" s="66" t="s">
        <v>443</v>
      </c>
      <c r="F122" s="41" t="s">
        <v>107</v>
      </c>
      <c r="G122" s="98" t="s">
        <v>565</v>
      </c>
      <c r="H122" s="42">
        <f t="shared" si="12"/>
        <v>1321260</v>
      </c>
      <c r="I122" s="42">
        <f>'Bendra lentelė'!U91</f>
        <v>940198.13</v>
      </c>
      <c r="J122" s="42">
        <f>'Bendra lentelė'!V91</f>
        <v>0</v>
      </c>
      <c r="K122" s="42">
        <f>'Bendra lentelė'!W91</f>
        <v>381061.87</v>
      </c>
      <c r="L122" s="42">
        <f>M122+N122+O122</f>
        <v>1321260</v>
      </c>
      <c r="M122" s="42">
        <v>940095.27</v>
      </c>
      <c r="N122" s="42">
        <v>0</v>
      </c>
      <c r="O122" s="42">
        <v>381164.73</v>
      </c>
      <c r="P122" s="42">
        <f>Q122+R122+S122</f>
        <v>1206515.55</v>
      </c>
      <c r="Q122" s="42">
        <v>858726.65</v>
      </c>
      <c r="R122" s="42">
        <v>0</v>
      </c>
      <c r="S122" s="42">
        <v>347788.9</v>
      </c>
      <c r="T122" s="42"/>
    </row>
    <row r="123" spans="2:20" ht="36" x14ac:dyDescent="0.2">
      <c r="B123" s="66" t="s">
        <v>444</v>
      </c>
      <c r="C123" s="66" t="s">
        <v>445</v>
      </c>
      <c r="D123" s="66" t="s">
        <v>446</v>
      </c>
      <c r="E123" s="66" t="s">
        <v>428</v>
      </c>
      <c r="F123" s="41" t="s">
        <v>107</v>
      </c>
      <c r="G123" s="100" t="s">
        <v>566</v>
      </c>
      <c r="H123" s="42">
        <f t="shared" si="12"/>
        <v>225802.40000000002</v>
      </c>
      <c r="I123" s="42">
        <f>'Bendra lentelė'!U92</f>
        <v>180641.92000000001</v>
      </c>
      <c r="J123" s="42">
        <f>'Bendra lentelė'!V92</f>
        <v>0</v>
      </c>
      <c r="K123" s="42">
        <f>'Bendra lentelė'!W92</f>
        <v>45160.480000000003</v>
      </c>
      <c r="L123" s="42"/>
      <c r="M123" s="42"/>
      <c r="N123" s="42"/>
      <c r="O123" s="42"/>
      <c r="P123" s="42"/>
      <c r="Q123" s="42"/>
      <c r="R123" s="42"/>
      <c r="S123" s="42"/>
      <c r="T123" s="42"/>
    </row>
    <row r="124" spans="2:20" ht="48" x14ac:dyDescent="0.2">
      <c r="B124" s="66" t="s">
        <v>447</v>
      </c>
      <c r="C124" s="66" t="s">
        <v>448</v>
      </c>
      <c r="D124" s="66" t="s">
        <v>449</v>
      </c>
      <c r="E124" s="66" t="s">
        <v>450</v>
      </c>
      <c r="F124" s="41" t="s">
        <v>107</v>
      </c>
      <c r="G124" s="100" t="s">
        <v>566</v>
      </c>
      <c r="H124" s="42">
        <f t="shared" si="12"/>
        <v>182600</v>
      </c>
      <c r="I124" s="42">
        <f>'Bendra lentelė'!U93</f>
        <v>91300</v>
      </c>
      <c r="J124" s="42">
        <f>'Bendra lentelė'!V93</f>
        <v>0</v>
      </c>
      <c r="K124" s="42">
        <f>'Bendra lentelė'!W93</f>
        <v>91300</v>
      </c>
      <c r="L124" s="42"/>
      <c r="M124" s="42"/>
      <c r="N124" s="42"/>
      <c r="O124" s="42"/>
      <c r="P124" s="42"/>
      <c r="Q124" s="42"/>
      <c r="R124" s="42"/>
      <c r="S124" s="42"/>
      <c r="T124" s="42"/>
    </row>
    <row r="125" spans="2:20" ht="36" x14ac:dyDescent="0.2">
      <c r="B125" s="66" t="s">
        <v>451</v>
      </c>
      <c r="C125" s="66" t="s">
        <v>452</v>
      </c>
      <c r="D125" s="66" t="s">
        <v>453</v>
      </c>
      <c r="E125" s="66" t="s">
        <v>416</v>
      </c>
      <c r="F125" s="41" t="s">
        <v>107</v>
      </c>
      <c r="G125" s="100" t="s">
        <v>566</v>
      </c>
      <c r="H125" s="42">
        <f t="shared" si="12"/>
        <v>1153607.98</v>
      </c>
      <c r="I125" s="42">
        <f>'Bendra lentelė'!U94</f>
        <v>922886.38</v>
      </c>
      <c r="J125" s="42">
        <f>'Bendra lentelė'!V94</f>
        <v>0</v>
      </c>
      <c r="K125" s="42">
        <f>'Bendra lentelė'!W94</f>
        <v>230721.6</v>
      </c>
      <c r="L125" s="42"/>
      <c r="M125" s="42"/>
      <c r="N125" s="42"/>
      <c r="O125" s="42"/>
      <c r="P125" s="42"/>
      <c r="Q125" s="42"/>
      <c r="R125" s="42"/>
      <c r="S125" s="42"/>
      <c r="T125" s="42"/>
    </row>
    <row r="126" spans="2:20" ht="48" x14ac:dyDescent="0.2">
      <c r="B126" s="66" t="s">
        <v>454</v>
      </c>
      <c r="C126" s="66" t="s">
        <v>455</v>
      </c>
      <c r="D126" s="66" t="s">
        <v>456</v>
      </c>
      <c r="E126" s="66" t="s">
        <v>443</v>
      </c>
      <c r="F126" s="41" t="s">
        <v>107</v>
      </c>
      <c r="G126" s="100"/>
      <c r="H126" s="42">
        <f t="shared" si="12"/>
        <v>773174</v>
      </c>
      <c r="I126" s="42">
        <f>'Bendra lentelė'!U95</f>
        <v>498821.92</v>
      </c>
      <c r="J126" s="42">
        <f>'Bendra lentelė'!V95</f>
        <v>0</v>
      </c>
      <c r="K126" s="42">
        <f>'Bendra lentelė'!W95</f>
        <v>274352.08</v>
      </c>
      <c r="L126" s="42"/>
      <c r="M126" s="42"/>
      <c r="N126" s="42"/>
      <c r="O126" s="42"/>
      <c r="P126" s="42"/>
      <c r="Q126" s="42"/>
      <c r="R126" s="42"/>
      <c r="S126" s="42"/>
      <c r="T126" s="42"/>
    </row>
    <row r="127" spans="2:20" ht="24" x14ac:dyDescent="0.2">
      <c r="B127" s="58" t="s">
        <v>457</v>
      </c>
      <c r="C127" s="68"/>
      <c r="D127" s="58" t="s">
        <v>458</v>
      </c>
      <c r="E127" s="96"/>
      <c r="F127" s="76"/>
      <c r="G127" s="76"/>
      <c r="H127" s="95"/>
      <c r="I127" s="95"/>
      <c r="J127" s="95"/>
      <c r="K127" s="95"/>
      <c r="L127" s="95"/>
      <c r="M127" s="95"/>
      <c r="N127" s="95"/>
      <c r="O127" s="95"/>
      <c r="P127" s="95"/>
      <c r="Q127" s="95"/>
      <c r="R127" s="95"/>
      <c r="S127" s="95"/>
      <c r="T127" s="95"/>
    </row>
    <row r="128" spans="2:20" ht="60" x14ac:dyDescent="0.2">
      <c r="B128" s="66" t="s">
        <v>459</v>
      </c>
      <c r="C128" s="66" t="s">
        <v>460</v>
      </c>
      <c r="D128" s="69" t="s">
        <v>461</v>
      </c>
      <c r="E128" s="99" t="s">
        <v>104</v>
      </c>
      <c r="F128" s="41" t="s">
        <v>107</v>
      </c>
      <c r="G128" s="98" t="s">
        <v>565</v>
      </c>
      <c r="H128" s="42">
        <f>I128+J128+K128</f>
        <v>403252.46</v>
      </c>
      <c r="I128" s="42">
        <f>'Bendra lentelė'!U96</f>
        <v>342764.59</v>
      </c>
      <c r="J128" s="42">
        <f>'Bendra lentelė'!V96</f>
        <v>0</v>
      </c>
      <c r="K128" s="42">
        <f>'Bendra lentelė'!W96</f>
        <v>60487.87</v>
      </c>
      <c r="L128" s="42">
        <f t="shared" ref="L128:L134" si="13">M128+N128+O128</f>
        <v>403252.46</v>
      </c>
      <c r="M128" s="42">
        <v>342764.59</v>
      </c>
      <c r="N128" s="42">
        <v>0</v>
      </c>
      <c r="O128" s="42">
        <v>60487.87</v>
      </c>
      <c r="P128" s="42">
        <f>Q128+R128+S128</f>
        <v>201246.65000000002</v>
      </c>
      <c r="Q128" s="42">
        <v>184665.17</v>
      </c>
      <c r="R128" s="42">
        <v>0</v>
      </c>
      <c r="S128" s="42">
        <v>16581.48</v>
      </c>
      <c r="T128" s="42"/>
    </row>
    <row r="129" spans="2:20" ht="60" x14ac:dyDescent="0.2">
      <c r="B129" s="66" t="s">
        <v>462</v>
      </c>
      <c r="C129" s="66" t="s">
        <v>463</v>
      </c>
      <c r="D129" s="66" t="s">
        <v>464</v>
      </c>
      <c r="E129" s="81" t="s">
        <v>96</v>
      </c>
      <c r="F129" s="41" t="s">
        <v>107</v>
      </c>
      <c r="G129" s="98" t="s">
        <v>565</v>
      </c>
      <c r="H129" s="105">
        <f t="shared" ref="H129:H134" si="14">I129+J129+K129</f>
        <v>296430.61</v>
      </c>
      <c r="I129" s="105">
        <f>'Bendra lentelė'!U97</f>
        <v>251966.01</v>
      </c>
      <c r="J129" s="105">
        <f>'Bendra lentelė'!V97</f>
        <v>0</v>
      </c>
      <c r="K129" s="105">
        <f>'Bendra lentelė'!W97</f>
        <v>44464.6</v>
      </c>
      <c r="L129" s="105">
        <f t="shared" si="13"/>
        <v>290910.81</v>
      </c>
      <c r="M129" s="105">
        <v>247274.18</v>
      </c>
      <c r="N129" s="105">
        <v>0</v>
      </c>
      <c r="O129" s="105">
        <v>43636.63</v>
      </c>
      <c r="P129" s="42"/>
      <c r="Q129" s="42"/>
      <c r="R129" s="42"/>
      <c r="S129" s="42"/>
      <c r="T129" s="42"/>
    </row>
    <row r="130" spans="2:20" ht="48" x14ac:dyDescent="0.2">
      <c r="B130" s="66" t="s">
        <v>465</v>
      </c>
      <c r="C130" s="66" t="s">
        <v>466</v>
      </c>
      <c r="D130" s="69" t="s">
        <v>467</v>
      </c>
      <c r="E130" s="99" t="s">
        <v>100</v>
      </c>
      <c r="F130" s="41" t="s">
        <v>107</v>
      </c>
      <c r="G130" s="98" t="s">
        <v>562</v>
      </c>
      <c r="H130" s="105">
        <f t="shared" si="14"/>
        <v>116313</v>
      </c>
      <c r="I130" s="105">
        <f>'Bendra lentelė'!U98</f>
        <v>98866.05</v>
      </c>
      <c r="J130" s="105">
        <f>'Bendra lentelė'!V98</f>
        <v>0</v>
      </c>
      <c r="K130" s="105">
        <f>'Bendra lentelė'!W98</f>
        <v>17446.95</v>
      </c>
      <c r="L130" s="105">
        <f t="shared" si="13"/>
        <v>116313</v>
      </c>
      <c r="M130" s="105">
        <v>98866.05</v>
      </c>
      <c r="N130" s="105">
        <v>0</v>
      </c>
      <c r="O130" s="105">
        <v>17446.95</v>
      </c>
      <c r="P130" s="42">
        <f>Q130+R130+S130</f>
        <v>116213.82</v>
      </c>
      <c r="Q130" s="42">
        <v>98866.05</v>
      </c>
      <c r="R130" s="42">
        <v>0</v>
      </c>
      <c r="S130" s="42">
        <v>17347.77</v>
      </c>
      <c r="T130" s="42"/>
    </row>
    <row r="131" spans="2:20" ht="36" x14ac:dyDescent="0.2">
      <c r="B131" s="66" t="s">
        <v>468</v>
      </c>
      <c r="C131" s="66" t="s">
        <v>469</v>
      </c>
      <c r="D131" s="69" t="s">
        <v>470</v>
      </c>
      <c r="E131" s="99" t="s">
        <v>111</v>
      </c>
      <c r="F131" s="41" t="s">
        <v>107</v>
      </c>
      <c r="G131" s="98" t="s">
        <v>565</v>
      </c>
      <c r="H131" s="105">
        <f t="shared" si="14"/>
        <v>326272.06</v>
      </c>
      <c r="I131" s="105">
        <f>'Bendra lentelė'!U99</f>
        <v>277331.25</v>
      </c>
      <c r="J131" s="105">
        <f>'Bendra lentelė'!V99</f>
        <v>0</v>
      </c>
      <c r="K131" s="105">
        <f>'Bendra lentelė'!W99</f>
        <v>48940.81</v>
      </c>
      <c r="L131" s="105">
        <f t="shared" si="13"/>
        <v>235008.06</v>
      </c>
      <c r="M131" s="105">
        <v>199756.85</v>
      </c>
      <c r="N131" s="105">
        <v>0</v>
      </c>
      <c r="O131" s="105">
        <v>35251.21</v>
      </c>
      <c r="P131" s="42">
        <f>Q131+R131+S131</f>
        <v>80236.38</v>
      </c>
      <c r="Q131" s="42">
        <v>76846.52</v>
      </c>
      <c r="R131" s="42">
        <v>0</v>
      </c>
      <c r="S131" s="42">
        <v>3389.86</v>
      </c>
      <c r="T131" s="42"/>
    </row>
    <row r="132" spans="2:20" ht="48" x14ac:dyDescent="0.2">
      <c r="B132" s="86" t="s">
        <v>471</v>
      </c>
      <c r="C132" s="81" t="s">
        <v>472</v>
      </c>
      <c r="D132" s="66" t="s">
        <v>473</v>
      </c>
      <c r="E132" s="81" t="s">
        <v>100</v>
      </c>
      <c r="F132" s="41" t="s">
        <v>107</v>
      </c>
      <c r="G132" s="98" t="s">
        <v>565</v>
      </c>
      <c r="H132" s="105">
        <f t="shared" si="14"/>
        <v>557732</v>
      </c>
      <c r="I132" s="105">
        <f>'Bendra lentelė'!U100</f>
        <v>474072.2</v>
      </c>
      <c r="J132" s="105">
        <f>'Bendra lentelė'!V100</f>
        <v>0</v>
      </c>
      <c r="K132" s="105">
        <f>'Bendra lentelė'!W100</f>
        <v>83659.8</v>
      </c>
      <c r="L132" s="105">
        <f t="shared" si="13"/>
        <v>309340.59999999998</v>
      </c>
      <c r="M132" s="105">
        <v>262939.51</v>
      </c>
      <c r="N132" s="105">
        <v>0</v>
      </c>
      <c r="O132" s="105">
        <v>46401.09</v>
      </c>
      <c r="P132" s="42">
        <f>Q132+R132+S132</f>
        <v>78881.850000000006</v>
      </c>
      <c r="Q132" s="42">
        <v>78881.850000000006</v>
      </c>
      <c r="R132" s="42">
        <v>0</v>
      </c>
      <c r="S132" s="42">
        <v>0</v>
      </c>
      <c r="T132" s="42"/>
    </row>
    <row r="133" spans="2:20" ht="48" x14ac:dyDescent="0.2">
      <c r="B133" s="86" t="s">
        <v>474</v>
      </c>
      <c r="C133" s="81" t="s">
        <v>475</v>
      </c>
      <c r="D133" s="66" t="s">
        <v>476</v>
      </c>
      <c r="E133" s="81" t="s">
        <v>124</v>
      </c>
      <c r="F133" s="41" t="s">
        <v>107</v>
      </c>
      <c r="G133" s="98" t="s">
        <v>562</v>
      </c>
      <c r="H133" s="105">
        <f t="shared" si="14"/>
        <v>6388</v>
      </c>
      <c r="I133" s="105">
        <f>'Bendra lentelė'!U101</f>
        <v>5429.8</v>
      </c>
      <c r="J133" s="105">
        <f>'Bendra lentelė'!V101</f>
        <v>0</v>
      </c>
      <c r="K133" s="105">
        <f>'Bendra lentelė'!W101</f>
        <v>958.2</v>
      </c>
      <c r="L133" s="105">
        <f t="shared" si="13"/>
        <v>6388</v>
      </c>
      <c r="M133" s="105">
        <v>5429.8</v>
      </c>
      <c r="N133" s="105">
        <v>0</v>
      </c>
      <c r="O133" s="105">
        <v>958.2</v>
      </c>
      <c r="P133" s="42">
        <f>Q133+R133+S133</f>
        <v>6388</v>
      </c>
      <c r="Q133" s="42">
        <v>5429.8</v>
      </c>
      <c r="R133" s="42">
        <v>0</v>
      </c>
      <c r="S133" s="42">
        <v>958.2</v>
      </c>
      <c r="T133" s="42"/>
    </row>
    <row r="134" spans="2:20" ht="36" x14ac:dyDescent="0.2">
      <c r="B134" s="86" t="s">
        <v>477</v>
      </c>
      <c r="C134" s="81" t="s">
        <v>478</v>
      </c>
      <c r="D134" s="86" t="s">
        <v>479</v>
      </c>
      <c r="E134" s="81" t="s">
        <v>124</v>
      </c>
      <c r="F134" s="41" t="s">
        <v>107</v>
      </c>
      <c r="G134" s="98" t="s">
        <v>565</v>
      </c>
      <c r="H134" s="105">
        <f t="shared" si="14"/>
        <v>539955.80000000005</v>
      </c>
      <c r="I134" s="105">
        <f>'Bendra lentelė'!U102</f>
        <v>458962.43</v>
      </c>
      <c r="J134" s="105">
        <f>'Bendra lentelė'!V102</f>
        <v>0</v>
      </c>
      <c r="K134" s="105">
        <f>'Bendra lentelė'!W102</f>
        <v>80993.37</v>
      </c>
      <c r="L134" s="105">
        <f t="shared" si="13"/>
        <v>447719.21</v>
      </c>
      <c r="M134" s="105">
        <v>380561.32</v>
      </c>
      <c r="N134" s="105">
        <v>0</v>
      </c>
      <c r="O134" s="105">
        <v>67157.89</v>
      </c>
      <c r="P134" s="42">
        <f>Q134+R134+S134</f>
        <v>2313.13</v>
      </c>
      <c r="Q134" s="42">
        <v>1966.16</v>
      </c>
      <c r="R134" s="42">
        <v>0</v>
      </c>
      <c r="S134" s="42">
        <v>346.97</v>
      </c>
      <c r="T134" s="42"/>
    </row>
    <row r="135" spans="2:20" ht="36" x14ac:dyDescent="0.2">
      <c r="B135" s="58" t="s">
        <v>480</v>
      </c>
      <c r="C135" s="68"/>
      <c r="D135" s="58" t="s">
        <v>481</v>
      </c>
      <c r="E135" s="96"/>
      <c r="F135" s="76"/>
      <c r="G135" s="76"/>
      <c r="H135" s="95"/>
      <c r="I135" s="95"/>
      <c r="J135" s="95"/>
      <c r="K135" s="95"/>
      <c r="L135" s="95"/>
      <c r="M135" s="95"/>
      <c r="N135" s="95"/>
      <c r="O135" s="95"/>
      <c r="P135" s="95"/>
      <c r="Q135" s="95"/>
      <c r="R135" s="95"/>
      <c r="S135" s="95"/>
      <c r="T135" s="95"/>
    </row>
    <row r="136" spans="2:20" ht="120" x14ac:dyDescent="0.2">
      <c r="B136" s="58" t="s">
        <v>482</v>
      </c>
      <c r="C136" s="68"/>
      <c r="D136" s="58" t="s">
        <v>483</v>
      </c>
      <c r="E136" s="96"/>
      <c r="F136" s="76"/>
      <c r="G136" s="76"/>
      <c r="H136" s="95"/>
      <c r="I136" s="95"/>
      <c r="J136" s="95"/>
      <c r="K136" s="95"/>
      <c r="L136" s="95"/>
      <c r="M136" s="95"/>
      <c r="N136" s="95"/>
      <c r="O136" s="95"/>
      <c r="P136" s="95"/>
      <c r="Q136" s="95"/>
      <c r="R136" s="95"/>
      <c r="S136" s="95"/>
      <c r="T136" s="95"/>
    </row>
    <row r="137" spans="2:20" ht="24" x14ac:dyDescent="0.2">
      <c r="B137" s="58" t="s">
        <v>484</v>
      </c>
      <c r="C137" s="68"/>
      <c r="D137" s="58" t="s">
        <v>485</v>
      </c>
      <c r="E137" s="96"/>
      <c r="F137" s="76"/>
      <c r="G137" s="76"/>
      <c r="H137" s="95"/>
      <c r="I137" s="95"/>
      <c r="J137" s="95"/>
      <c r="K137" s="95"/>
      <c r="L137" s="95"/>
      <c r="M137" s="95"/>
      <c r="N137" s="95"/>
      <c r="O137" s="95"/>
      <c r="P137" s="95"/>
      <c r="Q137" s="95"/>
      <c r="R137" s="95"/>
      <c r="S137" s="95"/>
      <c r="T137" s="95"/>
    </row>
    <row r="138" spans="2:20" ht="60" x14ac:dyDescent="0.2">
      <c r="B138" s="66" t="s">
        <v>486</v>
      </c>
      <c r="C138" s="66" t="s">
        <v>487</v>
      </c>
      <c r="D138" s="66" t="s">
        <v>488</v>
      </c>
      <c r="E138" s="66" t="s">
        <v>100</v>
      </c>
      <c r="F138" s="42" t="s">
        <v>559</v>
      </c>
      <c r="G138" s="98" t="s">
        <v>565</v>
      </c>
      <c r="H138" s="42">
        <f>I138+J138+K138</f>
        <v>1884810.76</v>
      </c>
      <c r="I138" s="42">
        <f>'Bendra lentelė'!U103</f>
        <v>1597950</v>
      </c>
      <c r="J138" s="42">
        <f>'Bendra lentelė'!V103</f>
        <v>141000</v>
      </c>
      <c r="K138" s="42">
        <f>'Bendra lentelė'!W103</f>
        <v>145860.76</v>
      </c>
      <c r="L138" s="42">
        <f t="shared" ref="L138:L143" si="15">M138+N138+O138</f>
        <v>1884810.76</v>
      </c>
      <c r="M138" s="42">
        <v>1597950</v>
      </c>
      <c r="N138" s="42">
        <v>141000</v>
      </c>
      <c r="O138" s="42">
        <v>145860.76</v>
      </c>
      <c r="P138" s="42">
        <f t="shared" ref="P138:P143" si="16">Q138+R138+S138</f>
        <v>4936</v>
      </c>
      <c r="Q138" s="42">
        <v>4184.76</v>
      </c>
      <c r="R138" s="42">
        <v>369.25</v>
      </c>
      <c r="S138" s="42">
        <v>381.99</v>
      </c>
      <c r="T138" s="42"/>
    </row>
    <row r="139" spans="2:20" ht="48" x14ac:dyDescent="0.2">
      <c r="B139" s="66" t="s">
        <v>489</v>
      </c>
      <c r="C139" s="66" t="s">
        <v>490</v>
      </c>
      <c r="D139" s="66" t="s">
        <v>491</v>
      </c>
      <c r="E139" s="66" t="s">
        <v>100</v>
      </c>
      <c r="F139" s="42" t="s">
        <v>559</v>
      </c>
      <c r="G139" s="98" t="s">
        <v>562</v>
      </c>
      <c r="H139" s="42">
        <f t="shared" ref="H139:H143" si="17">I139+J139+K139</f>
        <v>1108031.3400000001</v>
      </c>
      <c r="I139" s="42">
        <f>'Bendra lentelė'!U104</f>
        <v>941826.63</v>
      </c>
      <c r="J139" s="42">
        <f>'Bendra lentelė'!V104</f>
        <v>110803.14</v>
      </c>
      <c r="K139" s="42">
        <f>'Bendra lentelė'!W104</f>
        <v>55401.57</v>
      </c>
      <c r="L139" s="42">
        <f t="shared" si="15"/>
        <v>1108031.3400000001</v>
      </c>
      <c r="M139" s="42">
        <v>941826.63</v>
      </c>
      <c r="N139" s="42">
        <v>110803.14</v>
      </c>
      <c r="O139" s="42">
        <v>55401.57</v>
      </c>
      <c r="P139" s="42">
        <f t="shared" si="16"/>
        <v>1105212.93</v>
      </c>
      <c r="Q139" s="42">
        <v>939430.98</v>
      </c>
      <c r="R139" s="42">
        <v>110521.3</v>
      </c>
      <c r="S139" s="42">
        <v>55260.65</v>
      </c>
      <c r="T139" s="42"/>
    </row>
    <row r="140" spans="2:20" ht="72" x14ac:dyDescent="0.2">
      <c r="B140" s="66" t="s">
        <v>492</v>
      </c>
      <c r="C140" s="66" t="s">
        <v>493</v>
      </c>
      <c r="D140" s="66" t="s">
        <v>494</v>
      </c>
      <c r="E140" s="66" t="s">
        <v>100</v>
      </c>
      <c r="F140" s="42" t="s">
        <v>559</v>
      </c>
      <c r="G140" s="98" t="s">
        <v>565</v>
      </c>
      <c r="H140" s="105">
        <f t="shared" si="17"/>
        <v>721480.54</v>
      </c>
      <c r="I140" s="105">
        <f>'Bendra lentelė'!U105</f>
        <v>613240.54</v>
      </c>
      <c r="J140" s="105">
        <f>'Bendra lentelė'!V105</f>
        <v>54110</v>
      </c>
      <c r="K140" s="105">
        <f>'Bendra lentelė'!W105</f>
        <v>54130</v>
      </c>
      <c r="L140" s="105">
        <f t="shared" si="15"/>
        <v>721467.23</v>
      </c>
      <c r="M140" s="105">
        <v>613240.54</v>
      </c>
      <c r="N140" s="105">
        <v>54110</v>
      </c>
      <c r="O140" s="105">
        <v>54116.69</v>
      </c>
      <c r="P140" s="105">
        <f t="shared" si="16"/>
        <v>16335</v>
      </c>
      <c r="Q140" s="42">
        <v>15010.53</v>
      </c>
      <c r="R140" s="42">
        <v>1324.47</v>
      </c>
      <c r="S140" s="42">
        <v>0</v>
      </c>
      <c r="T140" s="42"/>
    </row>
    <row r="141" spans="2:20" ht="72" x14ac:dyDescent="0.2">
      <c r="B141" s="66" t="s">
        <v>495</v>
      </c>
      <c r="C141" s="66" t="s">
        <v>496</v>
      </c>
      <c r="D141" s="66" t="s">
        <v>497</v>
      </c>
      <c r="E141" s="66" t="s">
        <v>100</v>
      </c>
      <c r="F141" s="42" t="s">
        <v>559</v>
      </c>
      <c r="G141" s="98" t="s">
        <v>565</v>
      </c>
      <c r="H141" s="42">
        <f t="shared" si="17"/>
        <v>721326.73</v>
      </c>
      <c r="I141" s="42">
        <f>'Bendra lentelė'!U106</f>
        <v>613127.71</v>
      </c>
      <c r="J141" s="42">
        <f>'Bendra lentelė'!V106</f>
        <v>54099.51</v>
      </c>
      <c r="K141" s="42">
        <f>'Bendra lentelė'!W106</f>
        <v>54099.51</v>
      </c>
      <c r="L141" s="42">
        <f t="shared" si="15"/>
        <v>721326.73</v>
      </c>
      <c r="M141" s="42">
        <v>613127.71</v>
      </c>
      <c r="N141" s="42">
        <v>54099.51</v>
      </c>
      <c r="O141" s="42">
        <v>54099.51</v>
      </c>
      <c r="P141" s="42">
        <f t="shared" si="16"/>
        <v>21389.17</v>
      </c>
      <c r="Q141" s="42">
        <v>19654.91</v>
      </c>
      <c r="R141" s="42">
        <v>1734.26</v>
      </c>
      <c r="S141" s="42">
        <v>0</v>
      </c>
      <c r="T141" s="42"/>
    </row>
    <row r="142" spans="2:20" ht="60" x14ac:dyDescent="0.2">
      <c r="B142" s="66" t="s">
        <v>498</v>
      </c>
      <c r="C142" s="66" t="s">
        <v>499</v>
      </c>
      <c r="D142" s="66" t="s">
        <v>500</v>
      </c>
      <c r="E142" s="66" t="s">
        <v>111</v>
      </c>
      <c r="F142" s="42" t="s">
        <v>559</v>
      </c>
      <c r="G142" s="98" t="s">
        <v>565</v>
      </c>
      <c r="H142" s="42">
        <f t="shared" si="17"/>
        <v>2030831.08</v>
      </c>
      <c r="I142" s="42">
        <f>'Bendra lentelė'!U107</f>
        <v>1726206.41</v>
      </c>
      <c r="J142" s="42">
        <f>'Bendra lentelė'!V107</f>
        <v>152312.32999999999</v>
      </c>
      <c r="K142" s="42">
        <f>'Bendra lentelė'!W107</f>
        <v>152312.34</v>
      </c>
      <c r="L142" s="42">
        <f t="shared" si="15"/>
        <v>2030831.08</v>
      </c>
      <c r="M142" s="42">
        <v>1726206.41</v>
      </c>
      <c r="N142" s="42">
        <v>152312.32999999999</v>
      </c>
      <c r="O142" s="42">
        <v>152312.34</v>
      </c>
      <c r="P142" s="42">
        <f t="shared" si="16"/>
        <v>1208900.83</v>
      </c>
      <c r="Q142" s="42">
        <v>1041349.48</v>
      </c>
      <c r="R142" s="42">
        <v>91883.78</v>
      </c>
      <c r="S142" s="42">
        <v>75667.570000000007</v>
      </c>
      <c r="T142" s="42"/>
    </row>
    <row r="143" spans="2:20" ht="48" x14ac:dyDescent="0.2">
      <c r="B143" s="66" t="s">
        <v>501</v>
      </c>
      <c r="C143" s="66" t="s">
        <v>502</v>
      </c>
      <c r="D143" s="66" t="s">
        <v>503</v>
      </c>
      <c r="E143" s="66" t="s">
        <v>100</v>
      </c>
      <c r="F143" s="42" t="s">
        <v>559</v>
      </c>
      <c r="G143" s="98" t="s">
        <v>565</v>
      </c>
      <c r="H143" s="42">
        <f t="shared" si="17"/>
        <v>836416.82000000007</v>
      </c>
      <c r="I143" s="42">
        <f>'Bendra lentelė'!U108</f>
        <v>710954.28</v>
      </c>
      <c r="J143" s="42">
        <f>'Bendra lentelė'!V108</f>
        <v>62731.27</v>
      </c>
      <c r="K143" s="42">
        <f>'Bendra lentelė'!W108</f>
        <v>62731.27</v>
      </c>
      <c r="L143" s="42">
        <f t="shared" si="15"/>
        <v>836416.82000000007</v>
      </c>
      <c r="M143" s="42">
        <v>710954.28</v>
      </c>
      <c r="N143" s="42">
        <v>62731.27</v>
      </c>
      <c r="O143" s="42">
        <v>62731.27</v>
      </c>
      <c r="P143" s="42">
        <f t="shared" si="16"/>
        <v>237560.3</v>
      </c>
      <c r="Q143" s="42">
        <v>216703.94</v>
      </c>
      <c r="R143" s="42">
        <v>19120.93</v>
      </c>
      <c r="S143" s="42">
        <v>1735.43</v>
      </c>
      <c r="T143" s="42"/>
    </row>
    <row r="144" spans="2:20" ht="36" x14ac:dyDescent="0.2">
      <c r="B144" s="58" t="s">
        <v>504</v>
      </c>
      <c r="C144" s="68"/>
      <c r="D144" s="58" t="s">
        <v>505</v>
      </c>
      <c r="E144" s="96"/>
      <c r="F144" s="76"/>
      <c r="G144" s="76"/>
      <c r="H144" s="95"/>
      <c r="I144" s="95"/>
      <c r="J144" s="95"/>
      <c r="K144" s="95"/>
      <c r="L144" s="95"/>
      <c r="M144" s="95"/>
      <c r="N144" s="95"/>
      <c r="O144" s="95"/>
      <c r="P144" s="95"/>
      <c r="Q144" s="95"/>
      <c r="R144" s="95"/>
      <c r="S144" s="95"/>
      <c r="T144" s="95"/>
    </row>
    <row r="145" spans="2:20" ht="84" x14ac:dyDescent="0.2">
      <c r="B145" s="66" t="s">
        <v>506</v>
      </c>
      <c r="C145" s="66" t="s">
        <v>507</v>
      </c>
      <c r="D145" s="66" t="s">
        <v>508</v>
      </c>
      <c r="E145" s="66" t="s">
        <v>104</v>
      </c>
      <c r="F145" s="42" t="s">
        <v>559</v>
      </c>
      <c r="G145" s="101"/>
      <c r="H145" s="42">
        <f>I145+J145+K145</f>
        <v>1022900</v>
      </c>
      <c r="I145" s="42">
        <f>'Bendra lentelė'!U109</f>
        <v>868900</v>
      </c>
      <c r="J145" s="42">
        <f>'Bendra lentelė'!V109</f>
        <v>77000</v>
      </c>
      <c r="K145" s="42">
        <f>'Bendra lentelė'!W109</f>
        <v>77000</v>
      </c>
      <c r="L145" s="42"/>
      <c r="M145" s="42"/>
      <c r="N145" s="42"/>
      <c r="O145" s="42"/>
      <c r="P145" s="42"/>
      <c r="Q145" s="42"/>
      <c r="R145" s="42"/>
      <c r="S145" s="42"/>
      <c r="T145" s="42"/>
    </row>
    <row r="146" spans="2:20" ht="60" x14ac:dyDescent="0.2">
      <c r="B146" s="58" t="s">
        <v>509</v>
      </c>
      <c r="C146" s="68"/>
      <c r="D146" s="58" t="s">
        <v>510</v>
      </c>
      <c r="E146" s="96"/>
      <c r="F146" s="76"/>
      <c r="G146" s="76"/>
      <c r="H146" s="95"/>
      <c r="I146" s="95"/>
      <c r="J146" s="95"/>
      <c r="K146" s="95"/>
      <c r="L146" s="95"/>
      <c r="M146" s="95"/>
      <c r="N146" s="95"/>
      <c r="O146" s="95"/>
      <c r="P146" s="95"/>
      <c r="Q146" s="95"/>
      <c r="R146" s="95"/>
      <c r="S146" s="95"/>
      <c r="T146" s="95"/>
    </row>
    <row r="147" spans="2:20" ht="36" x14ac:dyDescent="0.2">
      <c r="B147" s="66" t="s">
        <v>511</v>
      </c>
      <c r="C147" s="66" t="s">
        <v>512</v>
      </c>
      <c r="D147" s="66" t="s">
        <v>513</v>
      </c>
      <c r="E147" s="66" t="s">
        <v>104</v>
      </c>
      <c r="F147" s="42" t="s">
        <v>559</v>
      </c>
      <c r="G147" s="101"/>
      <c r="H147" s="42">
        <f>I147+J147+K147</f>
        <v>598000</v>
      </c>
      <c r="I147" s="42">
        <f>'Bendra lentelė'!U110</f>
        <v>508300</v>
      </c>
      <c r="J147" s="42">
        <f>'Bendra lentelė'!V110</f>
        <v>44850</v>
      </c>
      <c r="K147" s="42">
        <f>'Bendra lentelė'!W110</f>
        <v>44850</v>
      </c>
      <c r="L147" s="42"/>
      <c r="M147" s="42"/>
      <c r="N147" s="42"/>
      <c r="O147" s="42"/>
      <c r="P147" s="42"/>
      <c r="Q147" s="42"/>
      <c r="R147" s="42"/>
      <c r="S147" s="42"/>
      <c r="T147" s="42"/>
    </row>
    <row r="148" spans="2:20" ht="60" x14ac:dyDescent="0.2">
      <c r="B148" s="58" t="s">
        <v>514</v>
      </c>
      <c r="C148" s="68"/>
      <c r="D148" s="58" t="s">
        <v>515</v>
      </c>
      <c r="E148" s="96"/>
      <c r="F148" s="76"/>
      <c r="G148" s="76"/>
      <c r="H148" s="95"/>
      <c r="I148" s="95"/>
      <c r="J148" s="95"/>
      <c r="K148" s="95"/>
      <c r="L148" s="95"/>
      <c r="M148" s="95"/>
      <c r="N148" s="95"/>
      <c r="O148" s="95"/>
      <c r="P148" s="95"/>
      <c r="Q148" s="95"/>
      <c r="R148" s="95"/>
      <c r="S148" s="95"/>
      <c r="T148" s="95"/>
    </row>
    <row r="149" spans="2:20" ht="36" x14ac:dyDescent="0.2">
      <c r="B149" s="58" t="s">
        <v>516</v>
      </c>
      <c r="C149" s="68"/>
      <c r="D149" s="58" t="s">
        <v>517</v>
      </c>
      <c r="E149" s="96"/>
      <c r="F149" s="76"/>
      <c r="G149" s="76"/>
      <c r="H149" s="95"/>
      <c r="I149" s="95"/>
      <c r="J149" s="95"/>
      <c r="K149" s="95"/>
      <c r="L149" s="95"/>
      <c r="M149" s="95"/>
      <c r="N149" s="95"/>
      <c r="O149" s="95"/>
      <c r="P149" s="95"/>
      <c r="Q149" s="95"/>
      <c r="R149" s="95"/>
      <c r="S149" s="95"/>
      <c r="T149" s="95"/>
    </row>
    <row r="150" spans="2:20" ht="36" x14ac:dyDescent="0.2">
      <c r="B150" s="66" t="s">
        <v>518</v>
      </c>
      <c r="C150" s="66" t="s">
        <v>519</v>
      </c>
      <c r="D150" s="66" t="s">
        <v>520</v>
      </c>
      <c r="E150" s="66" t="s">
        <v>124</v>
      </c>
      <c r="F150" s="41" t="s">
        <v>107</v>
      </c>
      <c r="G150" s="98" t="s">
        <v>565</v>
      </c>
      <c r="H150" s="42">
        <f>I150+J150+K150</f>
        <v>428553.35000000003</v>
      </c>
      <c r="I150" s="42">
        <f>'Bendra lentelė'!U111</f>
        <v>364270.33</v>
      </c>
      <c r="J150" s="42">
        <f>'Bendra lentelė'!V111</f>
        <v>32141.51</v>
      </c>
      <c r="K150" s="42">
        <f>'Bendra lentelė'!W111</f>
        <v>32141.51</v>
      </c>
      <c r="L150" s="42">
        <f t="shared" ref="L150:L155" si="18">M150+N150+O150</f>
        <v>428553.35000000003</v>
      </c>
      <c r="M150" s="42">
        <v>364270.33</v>
      </c>
      <c r="N150" s="42">
        <v>32141.51</v>
      </c>
      <c r="O150" s="42">
        <v>32141.51</v>
      </c>
      <c r="P150" s="42">
        <f>Q150+R150+S150</f>
        <v>42513.860000000008</v>
      </c>
      <c r="Q150" s="42">
        <v>37515.160000000003</v>
      </c>
      <c r="R150" s="42">
        <v>3310.16</v>
      </c>
      <c r="S150" s="42">
        <v>1688.54</v>
      </c>
      <c r="T150" s="42"/>
    </row>
    <row r="151" spans="2:20" ht="36" x14ac:dyDescent="0.2">
      <c r="B151" s="66" t="s">
        <v>521</v>
      </c>
      <c r="C151" s="66" t="s">
        <v>522</v>
      </c>
      <c r="D151" s="66" t="s">
        <v>523</v>
      </c>
      <c r="E151" s="66" t="s">
        <v>124</v>
      </c>
      <c r="F151" s="41" t="s">
        <v>107</v>
      </c>
      <c r="G151" s="98" t="s">
        <v>565</v>
      </c>
      <c r="H151" s="42">
        <f t="shared" ref="H151:H155" si="19">I151+J151+K151</f>
        <v>853884.96</v>
      </c>
      <c r="I151" s="42">
        <f>'Bendra lentelė'!U112</f>
        <v>725802.2</v>
      </c>
      <c r="J151" s="42">
        <f>'Bendra lentelė'!V112</f>
        <v>64041.38</v>
      </c>
      <c r="K151" s="42">
        <f>'Bendra lentelė'!W112</f>
        <v>64041.38</v>
      </c>
      <c r="L151" s="42">
        <f t="shared" si="18"/>
        <v>853884.96</v>
      </c>
      <c r="M151" s="42">
        <v>725802.2</v>
      </c>
      <c r="N151" s="42">
        <v>64041.38</v>
      </c>
      <c r="O151" s="42">
        <v>64041.38</v>
      </c>
      <c r="P151" s="42">
        <f>Q151+R151+S151</f>
        <v>4637.71</v>
      </c>
      <c r="Q151" s="42">
        <v>3942.07</v>
      </c>
      <c r="R151" s="42">
        <v>347.82</v>
      </c>
      <c r="S151" s="42">
        <v>347.82</v>
      </c>
      <c r="T151" s="42"/>
    </row>
    <row r="152" spans="2:20" ht="36" x14ac:dyDescent="0.2">
      <c r="B152" s="66" t="s">
        <v>524</v>
      </c>
      <c r="C152" s="66" t="s">
        <v>525</v>
      </c>
      <c r="D152" s="66" t="s">
        <v>526</v>
      </c>
      <c r="E152" s="66" t="s">
        <v>124</v>
      </c>
      <c r="F152" s="41" t="s">
        <v>107</v>
      </c>
      <c r="G152" s="98" t="s">
        <v>565</v>
      </c>
      <c r="H152" s="42">
        <f t="shared" si="19"/>
        <v>422028.32</v>
      </c>
      <c r="I152" s="42">
        <f>'Bendra lentelė'!U113</f>
        <v>358724.06</v>
      </c>
      <c r="J152" s="42">
        <f>'Bendra lentelė'!V113</f>
        <v>31652.13</v>
      </c>
      <c r="K152" s="42">
        <f>'Bendra lentelė'!W113</f>
        <v>31652.13</v>
      </c>
      <c r="L152" s="42">
        <f t="shared" si="18"/>
        <v>422028.32</v>
      </c>
      <c r="M152" s="42">
        <v>358724.06</v>
      </c>
      <c r="N152" s="42">
        <v>31652.13</v>
      </c>
      <c r="O152" s="42">
        <v>31652.13</v>
      </c>
      <c r="P152" s="42">
        <f>Q152+R152+S152</f>
        <v>39642.04</v>
      </c>
      <c r="Q152" s="42">
        <v>36107.89</v>
      </c>
      <c r="R152" s="42">
        <v>3185.99</v>
      </c>
      <c r="S152" s="42">
        <v>348.16</v>
      </c>
      <c r="T152" s="42"/>
    </row>
    <row r="153" spans="2:20" ht="48" x14ac:dyDescent="0.2">
      <c r="B153" s="66" t="s">
        <v>527</v>
      </c>
      <c r="C153" s="66" t="s">
        <v>528</v>
      </c>
      <c r="D153" s="66" t="s">
        <v>529</v>
      </c>
      <c r="E153" s="66" t="s">
        <v>100</v>
      </c>
      <c r="F153" s="41" t="s">
        <v>107</v>
      </c>
      <c r="G153" s="98" t="s">
        <v>565</v>
      </c>
      <c r="H153" s="42">
        <f t="shared" si="19"/>
        <v>970065.55</v>
      </c>
      <c r="I153" s="42">
        <f>'Bendra lentelė'!U114</f>
        <v>824555.71</v>
      </c>
      <c r="J153" s="42">
        <f>'Bendra lentelė'!V114</f>
        <v>72754.92</v>
      </c>
      <c r="K153" s="42">
        <f>'Bendra lentelė'!W114</f>
        <v>72754.92</v>
      </c>
      <c r="L153" s="42">
        <f t="shared" si="18"/>
        <v>970065.55</v>
      </c>
      <c r="M153" s="42">
        <v>824555.71</v>
      </c>
      <c r="N153" s="42">
        <v>72754.92</v>
      </c>
      <c r="O153" s="42">
        <v>72754.92</v>
      </c>
      <c r="P153" s="42">
        <f>Q153+R153+S153</f>
        <v>26908.06</v>
      </c>
      <c r="Q153" s="42">
        <v>24444.52</v>
      </c>
      <c r="R153" s="42">
        <v>2156.86</v>
      </c>
      <c r="S153" s="42">
        <v>306.68</v>
      </c>
      <c r="T153" s="42"/>
    </row>
    <row r="154" spans="2:20" ht="60" x14ac:dyDescent="0.2">
      <c r="B154" s="66" t="s">
        <v>530</v>
      </c>
      <c r="C154" s="66" t="s">
        <v>531</v>
      </c>
      <c r="D154" s="66" t="s">
        <v>532</v>
      </c>
      <c r="E154" s="66" t="s">
        <v>100</v>
      </c>
      <c r="F154" s="41" t="s">
        <v>107</v>
      </c>
      <c r="G154" s="98" t="s">
        <v>565</v>
      </c>
      <c r="H154" s="105">
        <f t="shared" si="19"/>
        <v>1165561.22</v>
      </c>
      <c r="I154" s="105">
        <f>'Bendra lentelė'!U115</f>
        <v>969554</v>
      </c>
      <c r="J154" s="105">
        <f>'Bendra lentelė'!V115</f>
        <v>85549</v>
      </c>
      <c r="K154" s="105">
        <f>'Bendra lentelė'!W115</f>
        <v>110458.22</v>
      </c>
      <c r="L154" s="105">
        <f t="shared" si="18"/>
        <v>1129495.2</v>
      </c>
      <c r="M154" s="105">
        <v>960070.91</v>
      </c>
      <c r="N154" s="105">
        <v>84712.14</v>
      </c>
      <c r="O154" s="105">
        <v>84712.15</v>
      </c>
      <c r="P154" s="105"/>
      <c r="Q154" s="42"/>
      <c r="R154" s="42"/>
      <c r="S154" s="42"/>
      <c r="T154" s="42"/>
    </row>
    <row r="155" spans="2:20" ht="48" x14ac:dyDescent="0.2">
      <c r="B155" s="66" t="s">
        <v>533</v>
      </c>
      <c r="C155" s="66" t="s">
        <v>534</v>
      </c>
      <c r="D155" s="66" t="s">
        <v>535</v>
      </c>
      <c r="E155" s="66" t="s">
        <v>100</v>
      </c>
      <c r="F155" s="41" t="s">
        <v>107</v>
      </c>
      <c r="G155" s="98" t="s">
        <v>565</v>
      </c>
      <c r="H155" s="42">
        <f t="shared" si="19"/>
        <v>393438.4</v>
      </c>
      <c r="I155" s="42">
        <f>'Bendra lentelė'!U116</f>
        <v>334422.64</v>
      </c>
      <c r="J155" s="42">
        <f>'Bendra lentelė'!V116</f>
        <v>29507.88</v>
      </c>
      <c r="K155" s="42">
        <f>'Bendra lentelė'!W116</f>
        <v>29507.88</v>
      </c>
      <c r="L155" s="42">
        <f t="shared" si="18"/>
        <v>393438.4</v>
      </c>
      <c r="M155" s="42">
        <v>334422.64</v>
      </c>
      <c r="N155" s="42">
        <v>29507.88</v>
      </c>
      <c r="O155" s="42">
        <v>29507.88</v>
      </c>
      <c r="P155" s="42">
        <f>Q155+R155+S155</f>
        <v>8255.91</v>
      </c>
      <c r="Q155" s="42">
        <v>7031.87</v>
      </c>
      <c r="R155" s="42">
        <v>620.46</v>
      </c>
      <c r="S155" s="42">
        <v>603.58000000000004</v>
      </c>
      <c r="T155" s="42"/>
    </row>
    <row r="156" spans="2:20" ht="48" x14ac:dyDescent="0.2">
      <c r="B156" s="58" t="s">
        <v>536</v>
      </c>
      <c r="C156" s="68"/>
      <c r="D156" s="58" t="s">
        <v>537</v>
      </c>
      <c r="E156" s="96"/>
      <c r="F156" s="76"/>
      <c r="G156" s="76"/>
      <c r="H156" s="95"/>
      <c r="I156" s="95"/>
      <c r="J156" s="95"/>
      <c r="K156" s="95"/>
      <c r="L156" s="95"/>
      <c r="M156" s="95"/>
      <c r="N156" s="95"/>
      <c r="O156" s="95"/>
      <c r="P156" s="95"/>
      <c r="Q156" s="95"/>
      <c r="R156" s="95"/>
      <c r="S156" s="95"/>
      <c r="T156" s="95"/>
    </row>
    <row r="157" spans="2:20" ht="96" x14ac:dyDescent="0.2">
      <c r="B157" s="66" t="s">
        <v>538</v>
      </c>
      <c r="C157" s="66"/>
      <c r="D157" s="66" t="s">
        <v>539</v>
      </c>
      <c r="E157" s="66" t="s">
        <v>540</v>
      </c>
      <c r="F157" s="41" t="s">
        <v>107</v>
      </c>
      <c r="G157" s="101"/>
      <c r="H157" s="42">
        <f>I157+J157+K157</f>
        <v>4865298</v>
      </c>
      <c r="I157" s="42">
        <f>'Bendra lentelė'!U117</f>
        <v>3892238</v>
      </c>
      <c r="J157" s="42">
        <f>'Bendra lentelė'!V117</f>
        <v>0</v>
      </c>
      <c r="K157" s="42">
        <f>'Bendra lentelė'!W117</f>
        <v>973060</v>
      </c>
      <c r="L157" s="105">
        <f>M157+N157</f>
        <v>28947665.999999985</v>
      </c>
      <c r="M157" s="105">
        <v>24605516.099999987</v>
      </c>
      <c r="N157" s="105">
        <v>4342149.9000000004</v>
      </c>
      <c r="O157" s="105"/>
      <c r="P157" s="105">
        <f>Q157+R157</f>
        <v>13381378.729999999</v>
      </c>
      <c r="Q157" s="105">
        <v>13381378.729999999</v>
      </c>
      <c r="R157" s="105"/>
      <c r="S157" s="42"/>
      <c r="T157" s="42"/>
    </row>
    <row r="158" spans="2:20" ht="24" x14ac:dyDescent="0.2">
      <c r="B158" s="58" t="s">
        <v>541</v>
      </c>
      <c r="C158" s="68"/>
      <c r="D158" s="58" t="s">
        <v>542</v>
      </c>
      <c r="E158" s="83"/>
      <c r="F158" s="76"/>
      <c r="G158" s="76"/>
      <c r="H158" s="95"/>
      <c r="I158" s="95"/>
      <c r="J158" s="95"/>
      <c r="K158" s="95"/>
      <c r="L158" s="95"/>
      <c r="M158" s="95"/>
      <c r="N158" s="95"/>
      <c r="O158" s="95"/>
      <c r="P158" s="95"/>
      <c r="Q158" s="95"/>
      <c r="R158" s="95"/>
      <c r="S158" s="95"/>
      <c r="T158" s="95"/>
    </row>
    <row r="159" spans="2:20" ht="60" x14ac:dyDescent="0.2">
      <c r="B159" s="58" t="s">
        <v>543</v>
      </c>
      <c r="C159" s="68"/>
      <c r="D159" s="58" t="s">
        <v>544</v>
      </c>
      <c r="E159" s="96"/>
      <c r="F159" s="76"/>
      <c r="G159" s="76"/>
      <c r="H159" s="95"/>
      <c r="I159" s="95"/>
      <c r="J159" s="95"/>
      <c r="K159" s="95"/>
      <c r="L159" s="95"/>
      <c r="M159" s="95"/>
      <c r="N159" s="95"/>
      <c r="O159" s="95"/>
      <c r="P159" s="95"/>
      <c r="Q159" s="95"/>
      <c r="R159" s="95"/>
      <c r="S159" s="95"/>
      <c r="T159" s="95"/>
    </row>
    <row r="160" spans="2:20" ht="72" x14ac:dyDescent="0.2">
      <c r="B160" s="58" t="s">
        <v>545</v>
      </c>
      <c r="C160" s="68"/>
      <c r="D160" s="58" t="s">
        <v>546</v>
      </c>
      <c r="E160" s="96"/>
      <c r="F160" s="76"/>
      <c r="G160" s="76"/>
      <c r="H160" s="95"/>
      <c r="I160" s="95"/>
      <c r="J160" s="95"/>
      <c r="K160" s="95"/>
      <c r="L160" s="95"/>
      <c r="M160" s="95"/>
      <c r="N160" s="95"/>
      <c r="O160" s="95"/>
      <c r="P160" s="95"/>
      <c r="Q160" s="95"/>
      <c r="R160" s="95"/>
      <c r="S160" s="95"/>
      <c r="T160" s="95"/>
    </row>
    <row r="161" spans="2:20" ht="48" x14ac:dyDescent="0.2">
      <c r="B161" s="58" t="s">
        <v>547</v>
      </c>
      <c r="C161" s="68"/>
      <c r="D161" s="58" t="s">
        <v>548</v>
      </c>
      <c r="E161" s="96"/>
      <c r="F161" s="76"/>
      <c r="G161" s="76"/>
      <c r="H161" s="95"/>
      <c r="I161" s="95"/>
      <c r="J161" s="95"/>
      <c r="K161" s="95"/>
      <c r="L161" s="95"/>
      <c r="M161" s="95"/>
      <c r="N161" s="95"/>
      <c r="O161" s="95"/>
      <c r="P161" s="95"/>
      <c r="Q161" s="95"/>
      <c r="R161" s="95"/>
      <c r="S161" s="95"/>
      <c r="T161" s="95"/>
    </row>
    <row r="162" spans="2:20" ht="48" x14ac:dyDescent="0.2">
      <c r="B162" s="66" t="s">
        <v>549</v>
      </c>
      <c r="C162" s="66" t="s">
        <v>550</v>
      </c>
      <c r="D162" s="69" t="s">
        <v>551</v>
      </c>
      <c r="E162" s="69" t="s">
        <v>104</v>
      </c>
      <c r="F162" s="41" t="s">
        <v>107</v>
      </c>
      <c r="G162" s="98" t="s">
        <v>565</v>
      </c>
      <c r="H162" s="42">
        <f>I162+J162+K162</f>
        <v>342733.49</v>
      </c>
      <c r="I162" s="42">
        <f>'Bendra lentelė'!U118</f>
        <v>291323.46000000002</v>
      </c>
      <c r="J162" s="42">
        <f>'Bendra lentelė'!V118</f>
        <v>0</v>
      </c>
      <c r="K162" s="42">
        <f>'Bendra lentelė'!W118</f>
        <v>51410.03</v>
      </c>
      <c r="L162" s="42">
        <f>M162+N162+O162</f>
        <v>342733.49</v>
      </c>
      <c r="M162" s="42">
        <v>291323.46000000002</v>
      </c>
      <c r="N162" s="42">
        <v>0</v>
      </c>
      <c r="O162" s="42">
        <v>51410.03</v>
      </c>
      <c r="P162" s="42"/>
      <c r="Q162" s="42"/>
      <c r="R162" s="42"/>
      <c r="S162" s="42"/>
      <c r="T162" s="42"/>
    </row>
    <row r="164" spans="2:20" x14ac:dyDescent="0.2">
      <c r="B164" s="103" t="s">
        <v>31</v>
      </c>
    </row>
    <row r="165" spans="2:20" x14ac:dyDescent="0.2">
      <c r="B165" s="89" t="s">
        <v>560</v>
      </c>
    </row>
  </sheetData>
  <mergeCells count="22">
    <mergeCell ref="T6:T8"/>
    <mergeCell ref="P7:P8"/>
    <mergeCell ref="S7:S8"/>
    <mergeCell ref="P6:S6"/>
    <mergeCell ref="Q7:Q8"/>
    <mergeCell ref="R7:R8"/>
    <mergeCell ref="B6:B8"/>
    <mergeCell ref="C6:C8"/>
    <mergeCell ref="D6:D8"/>
    <mergeCell ref="E6:E8"/>
    <mergeCell ref="F6:F8"/>
    <mergeCell ref="L6:O6"/>
    <mergeCell ref="G6:G8"/>
    <mergeCell ref="L7:L8"/>
    <mergeCell ref="O7:O8"/>
    <mergeCell ref="M7:M8"/>
    <mergeCell ref="N7:N8"/>
    <mergeCell ref="H6:K6"/>
    <mergeCell ref="H7:H8"/>
    <mergeCell ref="I7:I8"/>
    <mergeCell ref="J7:J8"/>
    <mergeCell ref="K7:K8"/>
  </mergeCells>
  <dataValidations count="1">
    <dataValidation type="textLength" allowBlank="1" showInputMessage="1" showErrorMessage="1" errorTitle="K L A I D A  " error="Galimas pavadinimo ženklų skaičius - 150" promptTitle="Informacija" prompt="Galimas pavadinimo ženklų skaičius - 150" sqref="D93 D157 D95 D150 D104" xr:uid="{3CAA92D0-CE57-4806-8BDA-AD8D93B5D8D6}">
      <formula1>1</formula1>
      <formula2>150</formula2>
    </dataValidation>
  </dataValidations>
  <pageMargins left="0.25" right="0.25" top="0.75" bottom="0.75" header="0.3" footer="0.3"/>
  <pageSetup paperSize="9" scale="94" fitToHeight="0" orientation="landscape" r:id="rId1"/>
  <ignoredErrors>
    <ignoredError sqref="P5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162"/>
  <sheetViews>
    <sheetView tabSelected="1" zoomScale="73" zoomScaleNormal="73" workbookViewId="0">
      <pane ySplit="8" topLeftCell="A153" activePane="bottomLeft" state="frozen"/>
      <selection pane="bottomLeft" activeCell="R153" sqref="R153"/>
    </sheetView>
  </sheetViews>
  <sheetFormatPr defaultRowHeight="12" x14ac:dyDescent="0.2"/>
  <cols>
    <col min="1" max="1" width="4.42578125" style="44" customWidth="1"/>
    <col min="2" max="2" width="8.140625" style="44" customWidth="1"/>
    <col min="3" max="3" width="9.140625" style="44"/>
    <col min="4" max="4" width="21.42578125" style="44" customWidth="1"/>
    <col min="5" max="5" width="16.5703125" style="44" customWidth="1"/>
    <col min="6" max="6" width="11.7109375" style="45" customWidth="1"/>
    <col min="7" max="7" width="10.140625" style="46" customWidth="1"/>
    <col min="8" max="8" width="15.7109375" style="44" customWidth="1"/>
    <col min="9" max="10" width="11.85546875" style="46" customWidth="1"/>
    <col min="11" max="11" width="16.140625" style="46" customWidth="1"/>
    <col min="12" max="12" width="9.140625" style="46"/>
    <col min="13" max="13" width="15.85546875" style="45" customWidth="1"/>
    <col min="14" max="14" width="11.85546875" style="46" customWidth="1"/>
    <col min="15" max="15" width="11.5703125" style="46" customWidth="1"/>
    <col min="16" max="16" width="12.7109375" style="46" customWidth="1"/>
    <col min="17" max="17" width="9.140625" style="46"/>
    <col min="18" max="18" width="18.28515625" style="45" customWidth="1"/>
    <col min="19" max="19" width="11.85546875" style="46" customWidth="1"/>
    <col min="20" max="20" width="11.5703125" style="46" customWidth="1"/>
    <col min="21" max="21" width="12.5703125" style="46" customWidth="1"/>
    <col min="22" max="22" width="9.140625" style="46"/>
    <col min="23" max="23" width="16.7109375" style="45" customWidth="1"/>
    <col min="24" max="24" width="11.85546875" style="46" customWidth="1"/>
    <col min="25" max="25" width="12.140625" style="46" customWidth="1"/>
    <col min="26" max="26" width="12.28515625" style="44" customWidth="1"/>
    <col min="27" max="27" width="9.140625" style="46"/>
    <col min="28" max="28" width="11.42578125" style="45" customWidth="1"/>
    <col min="29" max="29" width="11.85546875" style="46" customWidth="1"/>
    <col min="30" max="30" width="11.42578125" style="46" customWidth="1"/>
    <col min="31" max="31" width="11.5703125" style="46" customWidth="1"/>
    <col min="32" max="32" width="9.140625" style="44"/>
    <col min="33" max="33" width="11.7109375" style="44" customWidth="1"/>
    <col min="34" max="34" width="11.85546875" style="44" customWidth="1"/>
    <col min="35" max="35" width="11.7109375" style="44" customWidth="1"/>
    <col min="36" max="36" width="11.28515625" style="44" customWidth="1"/>
    <col min="37" max="16384" width="9.140625" style="44"/>
  </cols>
  <sheetData>
    <row r="1" spans="2:36" ht="15.75" customHeight="1" x14ac:dyDescent="0.2">
      <c r="AB1" s="47"/>
      <c r="AF1" s="48" t="s">
        <v>9</v>
      </c>
      <c r="AJ1" s="48"/>
    </row>
    <row r="2" spans="2:36" x14ac:dyDescent="0.2">
      <c r="AF2" s="49" t="s">
        <v>0</v>
      </c>
      <c r="AJ2" s="49"/>
    </row>
    <row r="3" spans="2:36" x14ac:dyDescent="0.2">
      <c r="AF3" s="49" t="s">
        <v>4</v>
      </c>
      <c r="AJ3" s="49"/>
    </row>
    <row r="4" spans="2:36" x14ac:dyDescent="0.2">
      <c r="AF4" s="49"/>
      <c r="AJ4" s="49"/>
    </row>
    <row r="5" spans="2:36" x14ac:dyDescent="0.2">
      <c r="B5" s="50" t="s">
        <v>30</v>
      </c>
      <c r="AJ5" s="49"/>
    </row>
    <row r="6" spans="2:36" ht="15.75" customHeight="1" x14ac:dyDescent="0.2">
      <c r="B6" s="50" t="s">
        <v>32</v>
      </c>
      <c r="C6" s="51"/>
      <c r="G6" s="15"/>
      <c r="H6" s="52"/>
      <c r="I6" s="15"/>
      <c r="J6" s="15"/>
      <c r="K6" s="15"/>
      <c r="L6" s="15"/>
      <c r="M6" s="53"/>
      <c r="N6" s="15"/>
      <c r="O6" s="15"/>
      <c r="P6" s="15"/>
      <c r="Q6" s="15"/>
      <c r="R6" s="53"/>
      <c r="S6" s="15"/>
      <c r="T6" s="15"/>
      <c r="U6" s="15"/>
      <c r="V6" s="15"/>
      <c r="W6" s="53"/>
      <c r="X6" s="15"/>
      <c r="Y6" s="15"/>
      <c r="Z6" s="52"/>
      <c r="AA6" s="15"/>
      <c r="AB6" s="53"/>
      <c r="AC6" s="15"/>
      <c r="AD6" s="15"/>
      <c r="AE6" s="15"/>
      <c r="AF6" s="52"/>
      <c r="AG6" s="52"/>
      <c r="AH6" s="52"/>
      <c r="AI6" s="52"/>
      <c r="AJ6" s="52"/>
    </row>
    <row r="7" spans="2:36" ht="15" customHeight="1" x14ac:dyDescent="0.2">
      <c r="B7" s="125" t="s">
        <v>29</v>
      </c>
      <c r="C7" s="127" t="s">
        <v>10</v>
      </c>
      <c r="D7" s="127" t="s">
        <v>11</v>
      </c>
      <c r="E7" s="127" t="s">
        <v>33</v>
      </c>
      <c r="F7" s="129" t="s">
        <v>26</v>
      </c>
      <c r="G7" s="123" t="s">
        <v>12</v>
      </c>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2:36" ht="59.25" customHeight="1" x14ac:dyDescent="0.2">
      <c r="B8" s="126"/>
      <c r="C8" s="128"/>
      <c r="D8" s="128"/>
      <c r="E8" s="128"/>
      <c r="F8" s="130"/>
      <c r="G8" s="54" t="s">
        <v>20</v>
      </c>
      <c r="H8" s="55" t="s">
        <v>19</v>
      </c>
      <c r="I8" s="54" t="s">
        <v>56</v>
      </c>
      <c r="J8" s="54" t="s">
        <v>46</v>
      </c>
      <c r="K8" s="54" t="s">
        <v>40</v>
      </c>
      <c r="L8" s="54" t="s">
        <v>28</v>
      </c>
      <c r="M8" s="54" t="s">
        <v>18</v>
      </c>
      <c r="N8" s="54" t="s">
        <v>57</v>
      </c>
      <c r="O8" s="54" t="s">
        <v>47</v>
      </c>
      <c r="P8" s="54" t="s">
        <v>41</v>
      </c>
      <c r="Q8" s="54" t="s">
        <v>21</v>
      </c>
      <c r="R8" s="54" t="s">
        <v>17</v>
      </c>
      <c r="S8" s="54" t="s">
        <v>58</v>
      </c>
      <c r="T8" s="54" t="s">
        <v>48</v>
      </c>
      <c r="U8" s="54" t="s">
        <v>45</v>
      </c>
      <c r="V8" s="54" t="s">
        <v>22</v>
      </c>
      <c r="W8" s="54" t="s">
        <v>16</v>
      </c>
      <c r="X8" s="54" t="s">
        <v>59</v>
      </c>
      <c r="Y8" s="54" t="s">
        <v>49</v>
      </c>
      <c r="Z8" s="55" t="s">
        <v>42</v>
      </c>
      <c r="AA8" s="54" t="s">
        <v>23</v>
      </c>
      <c r="AB8" s="54" t="s">
        <v>15</v>
      </c>
      <c r="AC8" s="54" t="s">
        <v>60</v>
      </c>
      <c r="AD8" s="54" t="s">
        <v>50</v>
      </c>
      <c r="AE8" s="54" t="s">
        <v>43</v>
      </c>
      <c r="AF8" s="55" t="s">
        <v>24</v>
      </c>
      <c r="AG8" s="55" t="s">
        <v>14</v>
      </c>
      <c r="AH8" s="55" t="s">
        <v>61</v>
      </c>
      <c r="AI8" s="55" t="s">
        <v>51</v>
      </c>
      <c r="AJ8" s="55" t="s">
        <v>44</v>
      </c>
    </row>
    <row r="9" spans="2:36" ht="24" x14ac:dyDescent="0.2">
      <c r="B9" s="56" t="s">
        <v>5</v>
      </c>
      <c r="C9" s="57"/>
      <c r="D9" s="58" t="s">
        <v>89</v>
      </c>
      <c r="E9" s="57"/>
      <c r="F9" s="59"/>
      <c r="G9" s="60"/>
      <c r="H9" s="61"/>
      <c r="I9" s="60"/>
      <c r="J9" s="60"/>
      <c r="K9" s="60"/>
      <c r="L9" s="60"/>
      <c r="M9" s="62"/>
      <c r="N9" s="60"/>
      <c r="O9" s="60"/>
      <c r="P9" s="60"/>
      <c r="Q9" s="60"/>
      <c r="R9" s="63"/>
      <c r="S9" s="60"/>
      <c r="T9" s="64"/>
      <c r="U9" s="64"/>
      <c r="V9" s="64"/>
      <c r="W9" s="63"/>
      <c r="X9" s="60"/>
      <c r="Y9" s="64"/>
      <c r="Z9" s="63"/>
      <c r="AA9" s="64"/>
      <c r="AB9" s="62"/>
      <c r="AC9" s="60"/>
      <c r="AD9" s="60"/>
      <c r="AE9" s="60"/>
      <c r="AF9" s="63"/>
      <c r="AG9" s="63"/>
      <c r="AH9" s="61"/>
      <c r="AI9" s="63"/>
      <c r="AJ9" s="63"/>
    </row>
    <row r="10" spans="2:36" ht="24" x14ac:dyDescent="0.2">
      <c r="B10" s="56" t="s">
        <v>6</v>
      </c>
      <c r="C10" s="57"/>
      <c r="D10" s="58" t="s">
        <v>90</v>
      </c>
      <c r="E10" s="57"/>
      <c r="F10" s="59"/>
      <c r="G10" s="60"/>
      <c r="H10" s="61"/>
      <c r="I10" s="60"/>
      <c r="J10" s="60"/>
      <c r="K10" s="60"/>
      <c r="L10" s="60"/>
      <c r="M10" s="62"/>
      <c r="N10" s="60"/>
      <c r="O10" s="60"/>
      <c r="P10" s="60"/>
      <c r="Q10" s="60"/>
      <c r="R10" s="63"/>
      <c r="S10" s="60"/>
      <c r="T10" s="64"/>
      <c r="U10" s="64"/>
      <c r="V10" s="64"/>
      <c r="W10" s="63"/>
      <c r="X10" s="60"/>
      <c r="Y10" s="64"/>
      <c r="Z10" s="63"/>
      <c r="AA10" s="64"/>
      <c r="AB10" s="62"/>
      <c r="AC10" s="60"/>
      <c r="AD10" s="60"/>
      <c r="AE10" s="60"/>
      <c r="AF10" s="63"/>
      <c r="AG10" s="63"/>
      <c r="AH10" s="61"/>
      <c r="AI10" s="63"/>
      <c r="AJ10" s="63"/>
    </row>
    <row r="11" spans="2:36" ht="48" x14ac:dyDescent="0.2">
      <c r="B11" s="56" t="s">
        <v>7</v>
      </c>
      <c r="C11" s="57"/>
      <c r="D11" s="58" t="s">
        <v>91</v>
      </c>
      <c r="E11" s="57"/>
      <c r="F11" s="59"/>
      <c r="G11" s="60"/>
      <c r="H11" s="61"/>
      <c r="I11" s="60"/>
      <c r="J11" s="60"/>
      <c r="K11" s="60"/>
      <c r="L11" s="60"/>
      <c r="M11" s="62"/>
      <c r="N11" s="60"/>
      <c r="O11" s="60"/>
      <c r="P11" s="60"/>
      <c r="Q11" s="60"/>
      <c r="R11" s="63"/>
      <c r="S11" s="60"/>
      <c r="T11" s="64"/>
      <c r="U11" s="64"/>
      <c r="V11" s="64"/>
      <c r="W11" s="63"/>
      <c r="X11" s="60"/>
      <c r="Y11" s="64"/>
      <c r="Z11" s="63"/>
      <c r="AA11" s="64"/>
      <c r="AB11" s="62"/>
      <c r="AC11" s="60"/>
      <c r="AD11" s="60"/>
      <c r="AE11" s="60"/>
      <c r="AF11" s="63"/>
      <c r="AG11" s="63"/>
      <c r="AH11" s="61"/>
      <c r="AI11" s="63"/>
      <c r="AJ11" s="63"/>
    </row>
    <row r="12" spans="2:36" ht="48" x14ac:dyDescent="0.2">
      <c r="B12" s="56" t="s">
        <v>8</v>
      </c>
      <c r="C12" s="57"/>
      <c r="D12" s="58" t="s">
        <v>92</v>
      </c>
      <c r="E12" s="57"/>
      <c r="F12" s="59"/>
      <c r="G12" s="60"/>
      <c r="H12" s="61"/>
      <c r="I12" s="60"/>
      <c r="J12" s="60"/>
      <c r="K12" s="60"/>
      <c r="L12" s="60"/>
      <c r="M12" s="62"/>
      <c r="N12" s="60"/>
      <c r="O12" s="60"/>
      <c r="P12" s="60"/>
      <c r="Q12" s="60"/>
      <c r="R12" s="63"/>
      <c r="S12" s="60"/>
      <c r="T12" s="64"/>
      <c r="U12" s="64"/>
      <c r="V12" s="64"/>
      <c r="W12" s="63"/>
      <c r="X12" s="60"/>
      <c r="Y12" s="64"/>
      <c r="Z12" s="63"/>
      <c r="AA12" s="64"/>
      <c r="AB12" s="62"/>
      <c r="AC12" s="60"/>
      <c r="AD12" s="60"/>
      <c r="AE12" s="60"/>
      <c r="AF12" s="63"/>
      <c r="AG12" s="63"/>
      <c r="AH12" s="61"/>
      <c r="AI12" s="63"/>
      <c r="AJ12" s="63"/>
    </row>
    <row r="13" spans="2:36" ht="72" x14ac:dyDescent="0.2">
      <c r="B13" s="65" t="s">
        <v>93</v>
      </c>
      <c r="C13" s="65" t="s">
        <v>94</v>
      </c>
      <c r="D13" s="66" t="s">
        <v>95</v>
      </c>
      <c r="E13" s="41" t="s">
        <v>107</v>
      </c>
      <c r="F13" s="67" t="s">
        <v>567</v>
      </c>
      <c r="G13" s="39" t="str">
        <f>'Bendra lentelė'!X9</f>
        <v>P.N.717</v>
      </c>
      <c r="H13" s="40" t="str">
        <f>'Bendra lentelė'!Y9</f>
        <v>Pagal veiksmų programą ERPF lėšomis atnaujintos ikimokyklinio ir priešmokyklinio ugdymo mokyklos</v>
      </c>
      <c r="I13" s="39">
        <f>'Bendra lentelė'!Z9</f>
        <v>1</v>
      </c>
      <c r="J13" s="39"/>
      <c r="K13" s="39"/>
      <c r="L13" s="39" t="str">
        <f>'Bendra lentelė'!AA9</f>
        <v>P.S.380</v>
      </c>
      <c r="M13" s="40" t="str">
        <f>'Bendra lentelė'!AB9</f>
        <v>Pagal veiksmų programą ERPF lėšomis sukurtos naujos ikimokyklinio ir priešmokyklinio ugdymo vietos</v>
      </c>
      <c r="N13" s="39">
        <f>'Bendra lentelė'!AC9</f>
        <v>40</v>
      </c>
      <c r="O13" s="39"/>
      <c r="P13" s="39"/>
      <c r="Q13" s="39" t="str">
        <f>'Bendra lentelė'!AD9</f>
        <v>P.N.743</v>
      </c>
      <c r="R13" s="40" t="str">
        <f>'Bendra lentelė'!AE9</f>
        <v>Pagal veiksmų programą ERPF lėšomis atnaujintos ikimokyklinio ir/ar priešmokyklinio ugdymo grupės</v>
      </c>
      <c r="S13" s="39"/>
      <c r="T13" s="39"/>
      <c r="U13" s="39"/>
      <c r="V13" s="39" t="str">
        <f>'Bendra lentelė'!AG9</f>
        <v>P.B.235</v>
      </c>
      <c r="W13" s="40" t="str">
        <f>'Bendra lentelė'!AH9</f>
        <v>Investicijas gavusios vaikų priežiūros arba švietimo infrastruktūros pajėgumas</v>
      </c>
      <c r="X13" s="39">
        <f>'Bendra lentelė'!AI9</f>
        <v>139</v>
      </c>
      <c r="Y13" s="39"/>
      <c r="Z13" s="40"/>
      <c r="AA13" s="39"/>
      <c r="AB13" s="40"/>
      <c r="AC13" s="39"/>
      <c r="AD13" s="39"/>
      <c r="AE13" s="39"/>
      <c r="AF13" s="40"/>
      <c r="AG13" s="40"/>
      <c r="AH13" s="40"/>
      <c r="AI13" s="40"/>
      <c r="AJ13" s="40"/>
    </row>
    <row r="14" spans="2:36" ht="72" x14ac:dyDescent="0.2">
      <c r="B14" s="65" t="s">
        <v>97</v>
      </c>
      <c r="C14" s="65" t="s">
        <v>98</v>
      </c>
      <c r="D14" s="66" t="s">
        <v>99</v>
      </c>
      <c r="E14" s="41" t="s">
        <v>107</v>
      </c>
      <c r="F14" s="67" t="s">
        <v>568</v>
      </c>
      <c r="G14" s="39" t="str">
        <f>'Bendra lentelė'!X10</f>
        <v>P.N.717</v>
      </c>
      <c r="H14" s="40" t="str">
        <f>'Bendra lentelė'!Y10</f>
        <v>Pagal veiksmų programą ERPF lėšomis atnaujintos ikimokyklinio ir priešmokyklinio ugdymo mokyklos</v>
      </c>
      <c r="I14" s="39">
        <f>'Bendra lentelė'!Z10</f>
        <v>1</v>
      </c>
      <c r="J14" s="39">
        <v>1</v>
      </c>
      <c r="K14" s="39"/>
      <c r="L14" s="39" t="str">
        <f>'Bendra lentelė'!AA10</f>
        <v>P.S.380</v>
      </c>
      <c r="M14" s="40" t="str">
        <f>'Bendra lentelė'!AB10</f>
        <v>Pagal veiksmų programą ERPF lėšomis sukurtos naujos ikimokyklinio ir priešmokyklinio ugdymo vietos</v>
      </c>
      <c r="N14" s="39">
        <f>'Bendra lentelė'!AC10</f>
        <v>34</v>
      </c>
      <c r="O14" s="39">
        <v>34</v>
      </c>
      <c r="P14" s="39"/>
      <c r="Q14" s="39" t="str">
        <f>'Bendra lentelė'!AD10</f>
        <v>P.N.743</v>
      </c>
      <c r="R14" s="40" t="str">
        <f>'Bendra lentelė'!AE10</f>
        <v>Pagal veiksmų programą ERPF lėšomis atnaujintos ikimokyklinio ir/ar priešmokyklinio ugdymo grupės</v>
      </c>
      <c r="S14" s="73">
        <f>'Bendra lentelė'!AF10</f>
        <v>2</v>
      </c>
      <c r="T14" s="73">
        <v>5</v>
      </c>
      <c r="U14" s="39"/>
      <c r="V14" s="39" t="str">
        <f>'Bendra lentelė'!AG10</f>
        <v>P.B.235</v>
      </c>
      <c r="W14" s="40" t="str">
        <f>'Bendra lentelė'!AH10</f>
        <v>Investicijas gavusios vaikų priežiūros arba švietimo infrastruktūros pajėgumas</v>
      </c>
      <c r="X14" s="39">
        <f>'Bendra lentelė'!AI10</f>
        <v>135</v>
      </c>
      <c r="Y14" s="39">
        <v>135</v>
      </c>
      <c r="Z14" s="40"/>
      <c r="AA14" s="39"/>
      <c r="AB14" s="40"/>
      <c r="AC14" s="39"/>
      <c r="AD14" s="39"/>
      <c r="AE14" s="39"/>
      <c r="AF14" s="40"/>
      <c r="AG14" s="40"/>
      <c r="AH14" s="40"/>
      <c r="AI14" s="40"/>
      <c r="AJ14" s="40"/>
    </row>
    <row r="15" spans="2:36" ht="72" x14ac:dyDescent="0.2">
      <c r="B15" s="65" t="s">
        <v>101</v>
      </c>
      <c r="C15" s="65" t="s">
        <v>102</v>
      </c>
      <c r="D15" s="66" t="s">
        <v>103</v>
      </c>
      <c r="E15" s="41" t="s">
        <v>107</v>
      </c>
      <c r="F15" s="67" t="s">
        <v>569</v>
      </c>
      <c r="G15" s="39" t="str">
        <f>'Bendra lentelė'!X11</f>
        <v>P.N.717</v>
      </c>
      <c r="H15" s="40" t="str">
        <f>'Bendra lentelė'!Y11</f>
        <v>Pagal veiksmų programą ERPF lėšomis atnaujintos ikimokyklinio ir priešmokyklinio ugdymo mokyklos</v>
      </c>
      <c r="I15" s="39">
        <f>'Bendra lentelė'!Z11</f>
        <v>1</v>
      </c>
      <c r="J15" s="39">
        <v>1</v>
      </c>
      <c r="K15" s="39"/>
      <c r="L15" s="39" t="str">
        <f>'Bendra lentelė'!AA11</f>
        <v>P.S.380</v>
      </c>
      <c r="M15" s="40" t="str">
        <f>'Bendra lentelė'!AB11</f>
        <v>Pagal veiksmų programą ERPF lėšomis sukurtos naujos ikimokyklinio ir priešmokyklinio ugdymo vietos</v>
      </c>
      <c r="N15" s="39">
        <f>'Bendra lentelė'!AC11</f>
        <v>40</v>
      </c>
      <c r="O15" s="39">
        <v>40</v>
      </c>
      <c r="P15" s="39"/>
      <c r="Q15" s="39" t="str">
        <f>'Bendra lentelė'!AD11</f>
        <v>P.N.743</v>
      </c>
      <c r="R15" s="40" t="str">
        <f>'Bendra lentelė'!AE11</f>
        <v>Pagal veiksmų programą ERPF lėšomis atnaujintos ikimokyklinio ir/ar priešmokyklinio ugdymo grupės</v>
      </c>
      <c r="S15" s="73">
        <f>'Bendra lentelė'!AF11</f>
        <v>2</v>
      </c>
      <c r="T15" s="73">
        <v>3</v>
      </c>
      <c r="U15" s="39"/>
      <c r="V15" s="39" t="str">
        <f>'Bendra lentelė'!AG11</f>
        <v>P.B.235</v>
      </c>
      <c r="W15" s="40" t="str">
        <f>'Bendra lentelė'!AH11</f>
        <v>Investicijas gavusios vaikų priežiūros arba švietimo infrastruktūros pajėgumas</v>
      </c>
      <c r="X15" s="39">
        <f>'Bendra lentelė'!AI11</f>
        <v>224</v>
      </c>
      <c r="Y15" s="39">
        <v>224</v>
      </c>
      <c r="Z15" s="40"/>
      <c r="AA15" s="39"/>
      <c r="AB15" s="40"/>
      <c r="AC15" s="39"/>
      <c r="AD15" s="39"/>
      <c r="AE15" s="39"/>
      <c r="AF15" s="40"/>
      <c r="AG15" s="40"/>
      <c r="AH15" s="40"/>
      <c r="AI15" s="40"/>
      <c r="AJ15" s="40"/>
    </row>
    <row r="16" spans="2:36" ht="36" x14ac:dyDescent="0.2">
      <c r="B16" s="58" t="s">
        <v>105</v>
      </c>
      <c r="C16" s="68"/>
      <c r="D16" s="58" t="s">
        <v>106</v>
      </c>
      <c r="E16" s="57"/>
      <c r="F16" s="59"/>
      <c r="G16" s="60"/>
      <c r="H16" s="61"/>
      <c r="I16" s="60"/>
      <c r="J16" s="60"/>
      <c r="K16" s="60"/>
      <c r="L16" s="60"/>
      <c r="M16" s="62"/>
      <c r="N16" s="60"/>
      <c r="O16" s="60"/>
      <c r="P16" s="60"/>
      <c r="Q16" s="60"/>
      <c r="R16" s="63"/>
      <c r="S16" s="60"/>
      <c r="T16" s="64"/>
      <c r="U16" s="64"/>
      <c r="V16" s="64"/>
      <c r="W16" s="63"/>
      <c r="X16" s="60"/>
      <c r="Y16" s="64"/>
      <c r="Z16" s="63"/>
      <c r="AA16" s="64"/>
      <c r="AB16" s="62"/>
      <c r="AC16" s="60"/>
      <c r="AD16" s="60"/>
      <c r="AE16" s="60"/>
      <c r="AF16" s="63"/>
      <c r="AG16" s="63"/>
      <c r="AH16" s="61"/>
      <c r="AI16" s="63"/>
      <c r="AJ16" s="63"/>
    </row>
    <row r="17" spans="2:36" ht="60" x14ac:dyDescent="0.2">
      <c r="B17" s="65" t="s">
        <v>108</v>
      </c>
      <c r="C17" s="66" t="s">
        <v>109</v>
      </c>
      <c r="D17" s="69" t="s">
        <v>110</v>
      </c>
      <c r="E17" s="41" t="s">
        <v>107</v>
      </c>
      <c r="F17" s="67" t="s">
        <v>570</v>
      </c>
      <c r="G17" s="70" t="str">
        <f>'Bendra lentelė'!X12</f>
        <v>P.N.722</v>
      </c>
      <c r="H17" s="71" t="str">
        <f>'Bendra lentelė'!Y12</f>
        <v>Pagal veiksmų programą ERPF lėšomis atnaujintos bendrojo ugdymo mokyklos</v>
      </c>
      <c r="I17" s="70">
        <f>'Bendra lentelė'!Z12</f>
        <v>1</v>
      </c>
      <c r="J17" s="70">
        <v>1</v>
      </c>
      <c r="K17" s="70"/>
      <c r="L17" s="70"/>
      <c r="M17" s="71"/>
      <c r="N17" s="70"/>
      <c r="O17" s="70"/>
      <c r="P17" s="70"/>
      <c r="Q17" s="70"/>
      <c r="R17" s="72"/>
      <c r="S17" s="70"/>
      <c r="T17" s="73"/>
      <c r="U17" s="73"/>
      <c r="V17" s="73"/>
      <c r="W17" s="72"/>
      <c r="X17" s="70"/>
      <c r="Y17" s="73"/>
      <c r="Z17" s="72"/>
      <c r="AA17" s="73"/>
      <c r="AB17" s="71"/>
      <c r="AC17" s="70"/>
      <c r="AD17" s="70"/>
      <c r="AE17" s="70"/>
      <c r="AF17" s="72"/>
      <c r="AG17" s="72"/>
      <c r="AH17" s="74"/>
      <c r="AI17" s="72"/>
      <c r="AJ17" s="72"/>
    </row>
    <row r="18" spans="2:36" ht="60" x14ac:dyDescent="0.2">
      <c r="B18" s="65" t="s">
        <v>112</v>
      </c>
      <c r="C18" s="66" t="s">
        <v>113</v>
      </c>
      <c r="D18" s="69" t="s">
        <v>114</v>
      </c>
      <c r="E18" s="41" t="s">
        <v>107</v>
      </c>
      <c r="F18" s="67" t="s">
        <v>571</v>
      </c>
      <c r="G18" s="70" t="str">
        <f>'Bendra lentelė'!X13</f>
        <v>P.N.722</v>
      </c>
      <c r="H18" s="71" t="str">
        <f>'Bendra lentelė'!Y13</f>
        <v>Pagal veiksmų programą ERPF lėšomis atnaujintos bendrojo ugdymo mokyklos</v>
      </c>
      <c r="I18" s="70">
        <f>'Bendra lentelė'!Z13</f>
        <v>1</v>
      </c>
      <c r="J18" s="39">
        <v>1</v>
      </c>
      <c r="K18" s="39"/>
      <c r="L18" s="39"/>
      <c r="M18" s="40"/>
      <c r="N18" s="39"/>
      <c r="O18" s="39"/>
      <c r="P18" s="39"/>
      <c r="Q18" s="39"/>
      <c r="R18" s="40"/>
      <c r="S18" s="39"/>
      <c r="T18" s="39"/>
      <c r="U18" s="39"/>
      <c r="V18" s="39"/>
      <c r="W18" s="40"/>
      <c r="X18" s="39"/>
      <c r="Y18" s="39"/>
      <c r="Z18" s="40"/>
      <c r="AA18" s="39"/>
      <c r="AB18" s="40"/>
      <c r="AC18" s="39"/>
      <c r="AD18" s="39"/>
      <c r="AE18" s="39"/>
      <c r="AF18" s="40"/>
      <c r="AG18" s="40"/>
      <c r="AH18" s="40"/>
      <c r="AI18" s="40"/>
      <c r="AJ18" s="40"/>
    </row>
    <row r="19" spans="2:36" ht="60" x14ac:dyDescent="0.2">
      <c r="B19" s="65" t="s">
        <v>115</v>
      </c>
      <c r="C19" s="66" t="s">
        <v>116</v>
      </c>
      <c r="D19" s="69" t="s">
        <v>117</v>
      </c>
      <c r="E19" s="41" t="s">
        <v>107</v>
      </c>
      <c r="F19" s="67" t="s">
        <v>572</v>
      </c>
      <c r="G19" s="70" t="str">
        <f>'Bendra lentelė'!X14</f>
        <v>P.N.722</v>
      </c>
      <c r="H19" s="71" t="str">
        <f>'Bendra lentelė'!Y14</f>
        <v>Pagal veiksmų programą ERPF lėšomis atnaujintos bendrojo ugdymo mokyklos</v>
      </c>
      <c r="I19" s="70">
        <f>'Bendra lentelė'!Z14</f>
        <v>1</v>
      </c>
      <c r="J19" s="39">
        <v>1</v>
      </c>
      <c r="K19" s="39"/>
      <c r="L19" s="39"/>
      <c r="M19" s="40"/>
      <c r="N19" s="39"/>
      <c r="O19" s="39"/>
      <c r="P19" s="39"/>
      <c r="Q19" s="39"/>
      <c r="R19" s="40"/>
      <c r="S19" s="39"/>
      <c r="T19" s="39"/>
      <c r="U19" s="39"/>
      <c r="V19" s="39"/>
      <c r="W19" s="40"/>
      <c r="X19" s="39"/>
      <c r="Y19" s="39"/>
      <c r="Z19" s="40"/>
      <c r="AA19" s="39"/>
      <c r="AB19" s="40"/>
      <c r="AC19" s="39"/>
      <c r="AD19" s="39"/>
      <c r="AE19" s="39"/>
      <c r="AF19" s="40"/>
      <c r="AG19" s="40"/>
      <c r="AH19" s="40"/>
      <c r="AI19" s="40"/>
      <c r="AJ19" s="40"/>
    </row>
    <row r="20" spans="2:36" ht="63" customHeight="1" x14ac:dyDescent="0.2">
      <c r="B20" s="65" t="s">
        <v>118</v>
      </c>
      <c r="C20" s="66" t="s">
        <v>119</v>
      </c>
      <c r="D20" s="69" t="s">
        <v>120</v>
      </c>
      <c r="E20" s="41" t="s">
        <v>107</v>
      </c>
      <c r="F20" s="67" t="s">
        <v>573</v>
      </c>
      <c r="G20" s="70" t="str">
        <f>'Bendra lentelė'!X15</f>
        <v>P.N.722</v>
      </c>
      <c r="H20" s="71" t="str">
        <f>'Bendra lentelė'!Y15</f>
        <v>Pagal veiksmų programą ERPF lėšomis atnaujintos bendrojo ugdymo mokyklos</v>
      </c>
      <c r="I20" s="70">
        <f>'Bendra lentelė'!Z15</f>
        <v>1</v>
      </c>
      <c r="J20" s="39">
        <v>1</v>
      </c>
      <c r="K20" s="39"/>
      <c r="L20" s="39"/>
      <c r="M20" s="40"/>
      <c r="N20" s="39"/>
      <c r="O20" s="39"/>
      <c r="P20" s="39"/>
      <c r="Q20" s="39"/>
      <c r="R20" s="40"/>
      <c r="S20" s="39"/>
      <c r="T20" s="39"/>
      <c r="U20" s="39"/>
      <c r="V20" s="39"/>
      <c r="W20" s="40"/>
      <c r="X20" s="39"/>
      <c r="Y20" s="39"/>
      <c r="Z20" s="75"/>
      <c r="AA20" s="39"/>
      <c r="AB20" s="40"/>
      <c r="AC20" s="39"/>
      <c r="AD20" s="39"/>
      <c r="AE20" s="39"/>
      <c r="AF20" s="75"/>
      <c r="AG20" s="75"/>
      <c r="AH20" s="75"/>
      <c r="AI20" s="75"/>
      <c r="AJ20" s="52"/>
    </row>
    <row r="21" spans="2:36" ht="60" x14ac:dyDescent="0.2">
      <c r="B21" s="65" t="s">
        <v>121</v>
      </c>
      <c r="C21" s="66" t="s">
        <v>122</v>
      </c>
      <c r="D21" s="69" t="s">
        <v>123</v>
      </c>
      <c r="E21" s="41" t="s">
        <v>107</v>
      </c>
      <c r="F21" s="67" t="s">
        <v>574</v>
      </c>
      <c r="G21" s="70" t="str">
        <f>'Bendra lentelė'!X16</f>
        <v>P.N.722</v>
      </c>
      <c r="H21" s="71" t="str">
        <f>'Bendra lentelė'!Y16</f>
        <v>Pagal veiksmų programą ERPF lėšomis atnaujintos bendrojo ugdymo mokyklos</v>
      </c>
      <c r="I21" s="70">
        <f>'Bendra lentelė'!Z16</f>
        <v>2</v>
      </c>
      <c r="J21" s="15">
        <v>2</v>
      </c>
      <c r="K21" s="15"/>
      <c r="L21" s="15"/>
      <c r="M21" s="53"/>
      <c r="N21" s="15"/>
      <c r="O21" s="15"/>
      <c r="P21" s="15"/>
      <c r="Q21" s="15"/>
      <c r="R21" s="53"/>
      <c r="S21" s="15"/>
      <c r="T21" s="15"/>
      <c r="U21" s="15"/>
      <c r="V21" s="15"/>
      <c r="W21" s="53"/>
      <c r="X21" s="15"/>
      <c r="Y21" s="15"/>
      <c r="Z21" s="52"/>
      <c r="AA21" s="15"/>
      <c r="AB21" s="53"/>
      <c r="AC21" s="15"/>
      <c r="AD21" s="15"/>
      <c r="AE21" s="15"/>
      <c r="AF21" s="52"/>
      <c r="AG21" s="52"/>
      <c r="AH21" s="52"/>
      <c r="AI21" s="52"/>
      <c r="AJ21" s="52"/>
    </row>
    <row r="22" spans="2:36" ht="36" x14ac:dyDescent="0.2">
      <c r="B22" s="58" t="s">
        <v>125</v>
      </c>
      <c r="C22" s="68"/>
      <c r="D22" s="58" t="s">
        <v>126</v>
      </c>
      <c r="E22" s="76"/>
      <c r="F22" s="77"/>
      <c r="G22" s="78"/>
      <c r="H22" s="79"/>
      <c r="I22" s="78"/>
      <c r="J22" s="78"/>
      <c r="K22" s="78"/>
      <c r="L22" s="78"/>
      <c r="M22" s="80"/>
      <c r="N22" s="78"/>
      <c r="O22" s="78"/>
      <c r="P22" s="78"/>
      <c r="Q22" s="78"/>
      <c r="R22" s="80"/>
      <c r="S22" s="78"/>
      <c r="T22" s="78"/>
      <c r="U22" s="78"/>
      <c r="V22" s="78"/>
      <c r="W22" s="80"/>
      <c r="X22" s="78"/>
      <c r="Y22" s="78"/>
      <c r="Z22" s="79"/>
      <c r="AA22" s="78"/>
      <c r="AB22" s="80"/>
      <c r="AC22" s="78"/>
      <c r="AD22" s="78"/>
      <c r="AE22" s="78"/>
      <c r="AF22" s="79"/>
      <c r="AG22" s="79"/>
      <c r="AH22" s="79"/>
      <c r="AI22" s="79"/>
      <c r="AJ22" s="79"/>
    </row>
    <row r="23" spans="2:36" ht="60" x14ac:dyDescent="0.2">
      <c r="B23" s="66" t="s">
        <v>127</v>
      </c>
      <c r="C23" s="66" t="s">
        <v>128</v>
      </c>
      <c r="D23" s="66" t="s">
        <v>129</v>
      </c>
      <c r="E23" s="41" t="s">
        <v>107</v>
      </c>
      <c r="F23" s="81" t="s">
        <v>575</v>
      </c>
      <c r="G23" s="15" t="str">
        <f>'Bendra lentelė'!X17</f>
        <v>P.N.723</v>
      </c>
      <c r="H23" s="40" t="str">
        <f>'Bendra lentelė'!Y17</f>
        <v>Pagal veiksmų programą ERPF lėšomis atnaujintos neformaliojo ugdymo įstaigos</v>
      </c>
      <c r="I23" s="15">
        <f>'Bendra lentelė'!Z17</f>
        <v>1</v>
      </c>
      <c r="J23" s="15">
        <v>1</v>
      </c>
      <c r="K23" s="15"/>
      <c r="L23" s="15"/>
      <c r="M23" s="53"/>
      <c r="N23" s="15"/>
      <c r="O23" s="15"/>
      <c r="P23" s="15"/>
      <c r="Q23" s="15"/>
      <c r="R23" s="53"/>
      <c r="S23" s="15"/>
      <c r="T23" s="15"/>
      <c r="U23" s="15"/>
      <c r="V23" s="15"/>
      <c r="W23" s="53"/>
      <c r="X23" s="15"/>
      <c r="Y23" s="15"/>
      <c r="Z23" s="52"/>
      <c r="AA23" s="15"/>
      <c r="AB23" s="53"/>
      <c r="AC23" s="15"/>
      <c r="AD23" s="15"/>
      <c r="AE23" s="15"/>
      <c r="AF23" s="52"/>
      <c r="AG23" s="52"/>
      <c r="AH23" s="52"/>
      <c r="AI23" s="52"/>
      <c r="AJ23" s="52"/>
    </row>
    <row r="24" spans="2:36" ht="60" x14ac:dyDescent="0.2">
      <c r="B24" s="66" t="s">
        <v>130</v>
      </c>
      <c r="C24" s="66" t="s">
        <v>131</v>
      </c>
      <c r="D24" s="66" t="s">
        <v>132</v>
      </c>
      <c r="E24" s="41" t="s">
        <v>107</v>
      </c>
      <c r="F24" s="81" t="s">
        <v>576</v>
      </c>
      <c r="G24" s="15" t="str">
        <f>'Bendra lentelė'!X18</f>
        <v>P.N.723</v>
      </c>
      <c r="H24" s="40" t="str">
        <f>'Bendra lentelė'!Y18</f>
        <v>Pagal veiksmų programą ERPF lėšomis atnaujintos neformaliojo ugdymo įstaigos</v>
      </c>
      <c r="I24" s="15">
        <f>'Bendra lentelė'!Z18</f>
        <v>1</v>
      </c>
      <c r="J24" s="15">
        <v>1</v>
      </c>
      <c r="K24" s="15"/>
      <c r="L24" s="15"/>
      <c r="M24" s="53"/>
      <c r="N24" s="15"/>
      <c r="O24" s="15"/>
      <c r="P24" s="15"/>
      <c r="Q24" s="15"/>
      <c r="R24" s="53"/>
      <c r="S24" s="15"/>
      <c r="T24" s="15"/>
      <c r="U24" s="15"/>
      <c r="V24" s="15"/>
      <c r="W24" s="53"/>
      <c r="X24" s="15"/>
      <c r="Y24" s="15"/>
      <c r="Z24" s="52"/>
      <c r="AA24" s="15"/>
      <c r="AB24" s="53"/>
      <c r="AC24" s="15"/>
      <c r="AD24" s="15"/>
      <c r="AE24" s="15"/>
      <c r="AF24" s="52"/>
      <c r="AG24" s="52"/>
      <c r="AH24" s="52"/>
      <c r="AI24" s="52"/>
      <c r="AJ24" s="52"/>
    </row>
    <row r="25" spans="2:36" ht="60" x14ac:dyDescent="0.2">
      <c r="B25" s="66" t="s">
        <v>134</v>
      </c>
      <c r="C25" s="66" t="s">
        <v>135</v>
      </c>
      <c r="D25" s="66" t="s">
        <v>136</v>
      </c>
      <c r="E25" s="41" t="s">
        <v>107</v>
      </c>
      <c r="F25" s="81" t="s">
        <v>577</v>
      </c>
      <c r="G25" s="15" t="str">
        <f>'Bendra lentelė'!X19</f>
        <v>P.N.723</v>
      </c>
      <c r="H25" s="40" t="str">
        <f>'Bendra lentelė'!Y19</f>
        <v>Pagal veiksmų programą ERPF lėšomis atnaujintos neformaliojo ugdymo įstaigos</v>
      </c>
      <c r="I25" s="15">
        <f>'Bendra lentelė'!Z19</f>
        <v>1</v>
      </c>
      <c r="J25" s="15">
        <v>1</v>
      </c>
      <c r="K25" s="15"/>
      <c r="L25" s="15"/>
      <c r="M25" s="53"/>
      <c r="N25" s="15"/>
      <c r="O25" s="15"/>
      <c r="P25" s="15"/>
      <c r="Q25" s="15"/>
      <c r="R25" s="53"/>
      <c r="S25" s="15"/>
      <c r="T25" s="15"/>
      <c r="U25" s="15"/>
      <c r="V25" s="15"/>
      <c r="W25" s="53"/>
      <c r="X25" s="15"/>
      <c r="Y25" s="15"/>
      <c r="Z25" s="52"/>
      <c r="AA25" s="15"/>
      <c r="AB25" s="53"/>
      <c r="AC25" s="15"/>
      <c r="AD25" s="15"/>
      <c r="AE25" s="15"/>
      <c r="AF25" s="52"/>
      <c r="AG25" s="52"/>
      <c r="AH25" s="52"/>
      <c r="AI25" s="52"/>
      <c r="AJ25" s="52"/>
    </row>
    <row r="26" spans="2:36" ht="60" x14ac:dyDescent="0.2">
      <c r="B26" s="66" t="s">
        <v>137</v>
      </c>
      <c r="C26" s="66" t="s">
        <v>138</v>
      </c>
      <c r="D26" s="66" t="s">
        <v>139</v>
      </c>
      <c r="E26" s="41" t="s">
        <v>107</v>
      </c>
      <c r="F26" s="81" t="s">
        <v>578</v>
      </c>
      <c r="G26" s="15" t="str">
        <f>'Bendra lentelė'!X20</f>
        <v>P.N.723</v>
      </c>
      <c r="H26" s="40" t="str">
        <f>'Bendra lentelė'!Y20</f>
        <v>Pagal veiksmų programą ERPF lėšomis atnaujintos neformaliojo ugdymo įstaigos</v>
      </c>
      <c r="I26" s="15">
        <f>'Bendra lentelė'!Z20</f>
        <v>1</v>
      </c>
      <c r="J26" s="15">
        <v>1</v>
      </c>
      <c r="K26" s="15"/>
      <c r="L26" s="15"/>
      <c r="M26" s="53"/>
      <c r="N26" s="15"/>
      <c r="O26" s="15"/>
      <c r="P26" s="15"/>
      <c r="Q26" s="15"/>
      <c r="R26" s="53"/>
      <c r="S26" s="15"/>
      <c r="T26" s="15"/>
      <c r="U26" s="15"/>
      <c r="V26" s="15"/>
      <c r="W26" s="53"/>
      <c r="X26" s="15"/>
      <c r="Y26" s="15"/>
      <c r="Z26" s="52"/>
      <c r="AA26" s="15"/>
      <c r="AB26" s="53"/>
      <c r="AC26" s="15"/>
      <c r="AD26" s="15"/>
      <c r="AE26" s="15"/>
      <c r="AF26" s="52"/>
      <c r="AG26" s="52"/>
      <c r="AH26" s="52"/>
      <c r="AI26" s="52"/>
      <c r="AJ26" s="52"/>
    </row>
    <row r="27" spans="2:36" ht="60" x14ac:dyDescent="0.2">
      <c r="B27" s="66" t="s">
        <v>140</v>
      </c>
      <c r="C27" s="66" t="s">
        <v>141</v>
      </c>
      <c r="D27" s="66" t="s">
        <v>142</v>
      </c>
      <c r="E27" s="41" t="s">
        <v>107</v>
      </c>
      <c r="F27" s="81" t="s">
        <v>579</v>
      </c>
      <c r="G27" s="15" t="str">
        <f>'Bendra lentelė'!X21</f>
        <v>P.N.723</v>
      </c>
      <c r="H27" s="40" t="str">
        <f>'Bendra lentelė'!Y21</f>
        <v>Pagal veiksmų programą ERPF lėšomis atnaujintos neformaliojo ugdymo įstaigos</v>
      </c>
      <c r="I27" s="15">
        <f>'Bendra lentelė'!Z21</f>
        <v>1</v>
      </c>
      <c r="J27" s="15">
        <v>1</v>
      </c>
      <c r="K27" s="15"/>
      <c r="L27" s="15"/>
      <c r="M27" s="53"/>
      <c r="N27" s="15"/>
      <c r="O27" s="15"/>
      <c r="P27" s="15"/>
      <c r="Q27" s="15"/>
      <c r="R27" s="53"/>
      <c r="S27" s="15"/>
      <c r="T27" s="15"/>
      <c r="U27" s="15"/>
      <c r="V27" s="15"/>
      <c r="W27" s="53"/>
      <c r="X27" s="15"/>
      <c r="Y27" s="15"/>
      <c r="Z27" s="52"/>
      <c r="AA27" s="15"/>
      <c r="AB27" s="53"/>
      <c r="AC27" s="15"/>
      <c r="AD27" s="15"/>
      <c r="AE27" s="15"/>
      <c r="AF27" s="52"/>
      <c r="AG27" s="52"/>
      <c r="AH27" s="52"/>
      <c r="AI27" s="52"/>
      <c r="AJ27" s="52"/>
    </row>
    <row r="28" spans="2:36" ht="48" x14ac:dyDescent="0.2">
      <c r="B28" s="58" t="s">
        <v>143</v>
      </c>
      <c r="C28" s="68"/>
      <c r="D28" s="58" t="s">
        <v>144</v>
      </c>
      <c r="E28" s="76"/>
      <c r="F28" s="77"/>
      <c r="G28" s="78"/>
      <c r="H28" s="79"/>
      <c r="I28" s="78"/>
      <c r="J28" s="78"/>
      <c r="K28" s="78"/>
      <c r="L28" s="78"/>
      <c r="M28" s="80"/>
      <c r="N28" s="78"/>
      <c r="O28" s="78"/>
      <c r="P28" s="78"/>
      <c r="Q28" s="78"/>
      <c r="R28" s="80"/>
      <c r="S28" s="78"/>
      <c r="T28" s="78"/>
      <c r="U28" s="78"/>
      <c r="V28" s="78"/>
      <c r="W28" s="80"/>
      <c r="X28" s="78"/>
      <c r="Y28" s="78"/>
      <c r="Z28" s="79"/>
      <c r="AA28" s="78"/>
      <c r="AB28" s="80"/>
      <c r="AC28" s="78"/>
      <c r="AD28" s="78"/>
      <c r="AE28" s="78"/>
      <c r="AF28" s="79"/>
      <c r="AG28" s="79"/>
      <c r="AH28" s="79"/>
      <c r="AI28" s="79"/>
      <c r="AJ28" s="79"/>
    </row>
    <row r="29" spans="2:36" ht="36" x14ac:dyDescent="0.2">
      <c r="B29" s="58" t="s">
        <v>145</v>
      </c>
      <c r="C29" s="68"/>
      <c r="D29" s="58" t="s">
        <v>146</v>
      </c>
      <c r="E29" s="76"/>
      <c r="F29" s="77"/>
      <c r="G29" s="78"/>
      <c r="H29" s="79"/>
      <c r="I29" s="78"/>
      <c r="J29" s="78"/>
      <c r="K29" s="78"/>
      <c r="L29" s="78"/>
      <c r="M29" s="80"/>
      <c r="N29" s="78"/>
      <c r="O29" s="78"/>
      <c r="P29" s="78"/>
      <c r="Q29" s="78"/>
      <c r="R29" s="80"/>
      <c r="S29" s="78"/>
      <c r="T29" s="78"/>
      <c r="U29" s="78"/>
      <c r="V29" s="78"/>
      <c r="W29" s="80"/>
      <c r="X29" s="78"/>
      <c r="Y29" s="78"/>
      <c r="Z29" s="79"/>
      <c r="AA29" s="78"/>
      <c r="AB29" s="80"/>
      <c r="AC29" s="78"/>
      <c r="AD29" s="78"/>
      <c r="AE29" s="78"/>
      <c r="AF29" s="79"/>
      <c r="AG29" s="79"/>
      <c r="AH29" s="79"/>
      <c r="AI29" s="79"/>
      <c r="AJ29" s="79"/>
    </row>
    <row r="30" spans="2:36" ht="36" x14ac:dyDescent="0.2">
      <c r="B30" s="58" t="s">
        <v>147</v>
      </c>
      <c r="C30" s="68"/>
      <c r="D30" s="58" t="s">
        <v>148</v>
      </c>
      <c r="E30" s="76"/>
      <c r="F30" s="77"/>
      <c r="G30" s="78"/>
      <c r="H30" s="79"/>
      <c r="I30" s="78"/>
      <c r="J30" s="78"/>
      <c r="K30" s="78"/>
      <c r="L30" s="78"/>
      <c r="M30" s="80"/>
      <c r="N30" s="78"/>
      <c r="O30" s="78"/>
      <c r="P30" s="78"/>
      <c r="Q30" s="78"/>
      <c r="R30" s="80"/>
      <c r="S30" s="78"/>
      <c r="T30" s="78"/>
      <c r="U30" s="78"/>
      <c r="V30" s="78"/>
      <c r="W30" s="80"/>
      <c r="X30" s="78"/>
      <c r="Y30" s="78"/>
      <c r="Z30" s="79"/>
      <c r="AA30" s="78"/>
      <c r="AB30" s="80"/>
      <c r="AC30" s="78"/>
      <c r="AD30" s="78"/>
      <c r="AE30" s="78"/>
      <c r="AF30" s="79"/>
      <c r="AG30" s="79"/>
      <c r="AH30" s="79"/>
      <c r="AI30" s="79"/>
      <c r="AJ30" s="79"/>
    </row>
    <row r="31" spans="2:36" ht="96" x14ac:dyDescent="0.2">
      <c r="B31" s="66" t="s">
        <v>149</v>
      </c>
      <c r="C31" s="66" t="s">
        <v>150</v>
      </c>
      <c r="D31" s="66" t="s">
        <v>151</v>
      </c>
      <c r="E31" s="42" t="s">
        <v>559</v>
      </c>
      <c r="F31" s="66" t="s">
        <v>580</v>
      </c>
      <c r="G31" s="15" t="str">
        <f>'Bendra lentelė'!X22</f>
        <v>P.B.209</v>
      </c>
      <c r="H31" s="75" t="str">
        <f>'Bendra lentelė'!Y22</f>
        <v>Numatomo apsilankymų remiamuose kultūros ir gamtos paveldo objektuose bei turistų traukos vietose skaičiaus padidėjimas</v>
      </c>
      <c r="I31" s="106">
        <f>'Bendra lentelė'!Z22</f>
        <v>3727</v>
      </c>
      <c r="J31" s="106">
        <v>1864</v>
      </c>
      <c r="K31" s="106"/>
      <c r="L31" s="15" t="str">
        <f>'Bendra lentelė'!AA22</f>
        <v>P.S.335</v>
      </c>
      <c r="M31" s="40" t="str">
        <f>'Bendra lentelė'!AB22</f>
        <v>Sutvarkyti, įrengti ir pritaikyti lankymui gamtos ir kultūros paveldo objektai ir teritorijos</v>
      </c>
      <c r="N31" s="15">
        <f>'Bendra lentelė'!AC22</f>
        <v>1</v>
      </c>
      <c r="O31" s="15">
        <v>1</v>
      </c>
      <c r="P31" s="15"/>
      <c r="Q31" s="15"/>
      <c r="R31" s="53"/>
      <c r="S31" s="15"/>
      <c r="T31" s="15"/>
      <c r="U31" s="15"/>
      <c r="V31" s="15"/>
      <c r="W31" s="53"/>
      <c r="X31" s="15"/>
      <c r="Y31" s="15"/>
      <c r="Z31" s="52"/>
      <c r="AA31" s="15"/>
      <c r="AB31" s="53"/>
      <c r="AC31" s="15"/>
      <c r="AD31" s="15"/>
      <c r="AE31" s="15"/>
      <c r="AF31" s="52"/>
      <c r="AG31" s="52"/>
      <c r="AH31" s="52"/>
      <c r="AI31" s="52"/>
      <c r="AJ31" s="52"/>
    </row>
    <row r="32" spans="2:36" ht="36" x14ac:dyDescent="0.2">
      <c r="B32" s="58" t="s">
        <v>152</v>
      </c>
      <c r="C32" s="68"/>
      <c r="D32" s="58" t="s">
        <v>153</v>
      </c>
      <c r="E32" s="76"/>
      <c r="F32" s="77"/>
      <c r="G32" s="78"/>
      <c r="H32" s="79"/>
      <c r="I32" s="78"/>
      <c r="J32" s="78"/>
      <c r="K32" s="78"/>
      <c r="L32" s="78"/>
      <c r="M32" s="80"/>
      <c r="N32" s="78"/>
      <c r="O32" s="78"/>
      <c r="P32" s="78"/>
      <c r="Q32" s="78"/>
      <c r="R32" s="80"/>
      <c r="S32" s="78"/>
      <c r="T32" s="78"/>
      <c r="U32" s="78"/>
      <c r="V32" s="78"/>
      <c r="W32" s="80"/>
      <c r="X32" s="78"/>
      <c r="Y32" s="78"/>
      <c r="Z32" s="79"/>
      <c r="AA32" s="78"/>
      <c r="AB32" s="80"/>
      <c r="AC32" s="78"/>
      <c r="AD32" s="78"/>
      <c r="AE32" s="78"/>
      <c r="AF32" s="79"/>
      <c r="AG32" s="79"/>
      <c r="AH32" s="79"/>
      <c r="AI32" s="79"/>
      <c r="AJ32" s="79"/>
    </row>
    <row r="33" spans="2:36" ht="48" x14ac:dyDescent="0.2">
      <c r="B33" s="66" t="s">
        <v>154</v>
      </c>
      <c r="C33" s="66" t="s">
        <v>155</v>
      </c>
      <c r="D33" s="66" t="s">
        <v>156</v>
      </c>
      <c r="E33" s="42" t="s">
        <v>559</v>
      </c>
      <c r="F33" s="66" t="s">
        <v>582</v>
      </c>
      <c r="G33" s="15" t="str">
        <f>'Bendra lentelė'!X23</f>
        <v>P.N.304</v>
      </c>
      <c r="H33" s="75" t="str">
        <f>'Bendra lentelė'!Y23</f>
        <v>Modernizuoti 
kultūros 
infrastruktūros 
objektai</v>
      </c>
      <c r="I33" s="15">
        <f>'Bendra lentelė'!Z23</f>
        <v>1</v>
      </c>
      <c r="J33" s="15">
        <v>1</v>
      </c>
      <c r="K33" s="15"/>
      <c r="L33" s="15"/>
      <c r="M33" s="53"/>
      <c r="N33" s="15"/>
      <c r="O33" s="15"/>
      <c r="P33" s="15"/>
      <c r="Q33" s="15"/>
      <c r="R33" s="53"/>
      <c r="S33" s="15"/>
      <c r="T33" s="15"/>
      <c r="U33" s="15"/>
      <c r="V33" s="15"/>
      <c r="W33" s="53"/>
      <c r="X33" s="15"/>
      <c r="Y33" s="15"/>
      <c r="Z33" s="52"/>
      <c r="AA33" s="15"/>
      <c r="AB33" s="53"/>
      <c r="AC33" s="15"/>
      <c r="AD33" s="15"/>
      <c r="AE33" s="15"/>
      <c r="AF33" s="52"/>
      <c r="AG33" s="52"/>
      <c r="AH33" s="52"/>
      <c r="AI33" s="52"/>
      <c r="AJ33" s="52"/>
    </row>
    <row r="34" spans="2:36" ht="48" x14ac:dyDescent="0.2">
      <c r="B34" s="66" t="s">
        <v>157</v>
      </c>
      <c r="C34" s="66" t="s">
        <v>158</v>
      </c>
      <c r="D34" s="66" t="s">
        <v>159</v>
      </c>
      <c r="E34" s="42" t="s">
        <v>559</v>
      </c>
      <c r="F34" s="66" t="s">
        <v>581</v>
      </c>
      <c r="G34" s="15" t="str">
        <f>'Bendra lentelė'!X24</f>
        <v>P.N.304</v>
      </c>
      <c r="H34" s="75" t="str">
        <f>'Bendra lentelė'!Y24</f>
        <v>Modernizuoti 
kultūros 
infrastruktūros 
objektai</v>
      </c>
      <c r="I34" s="15">
        <f>'Bendra lentelė'!Z24</f>
        <v>1</v>
      </c>
      <c r="J34" s="15">
        <v>1</v>
      </c>
      <c r="K34" s="15"/>
      <c r="L34" s="15"/>
      <c r="M34" s="53"/>
      <c r="N34" s="15"/>
      <c r="O34" s="15"/>
      <c r="P34" s="15"/>
      <c r="Q34" s="15"/>
      <c r="R34" s="53"/>
      <c r="S34" s="15"/>
      <c r="T34" s="15"/>
      <c r="U34" s="15"/>
      <c r="V34" s="15"/>
      <c r="W34" s="53"/>
      <c r="X34" s="15"/>
      <c r="Y34" s="15"/>
      <c r="Z34" s="52"/>
      <c r="AA34" s="15"/>
      <c r="AB34" s="53"/>
      <c r="AC34" s="15"/>
      <c r="AD34" s="15"/>
      <c r="AE34" s="15"/>
      <c r="AF34" s="52"/>
      <c r="AG34" s="52"/>
      <c r="AH34" s="52"/>
      <c r="AI34" s="52"/>
      <c r="AJ34" s="52"/>
    </row>
    <row r="35" spans="2:36" ht="48" x14ac:dyDescent="0.2">
      <c r="B35" s="58" t="s">
        <v>160</v>
      </c>
      <c r="C35" s="68"/>
      <c r="D35" s="58" t="s">
        <v>161</v>
      </c>
      <c r="E35" s="76"/>
      <c r="F35" s="77"/>
      <c r="G35" s="78"/>
      <c r="H35" s="79"/>
      <c r="I35" s="78"/>
      <c r="J35" s="78"/>
      <c r="K35" s="78"/>
      <c r="L35" s="78"/>
      <c r="M35" s="80"/>
      <c r="N35" s="78"/>
      <c r="O35" s="78"/>
      <c r="P35" s="78"/>
      <c r="Q35" s="78"/>
      <c r="R35" s="80"/>
      <c r="S35" s="78"/>
      <c r="T35" s="78"/>
      <c r="U35" s="78"/>
      <c r="V35" s="78"/>
      <c r="W35" s="80"/>
      <c r="X35" s="78"/>
      <c r="Y35" s="78"/>
      <c r="Z35" s="79"/>
      <c r="AA35" s="78"/>
      <c r="AB35" s="80"/>
      <c r="AC35" s="78"/>
      <c r="AD35" s="78"/>
      <c r="AE35" s="78"/>
      <c r="AF35" s="79"/>
      <c r="AG35" s="79"/>
      <c r="AH35" s="79"/>
      <c r="AI35" s="79"/>
      <c r="AJ35" s="79"/>
    </row>
    <row r="36" spans="2:36" ht="24" x14ac:dyDescent="0.2">
      <c r="B36" s="58" t="s">
        <v>162</v>
      </c>
      <c r="C36" s="68"/>
      <c r="D36" s="58" t="s">
        <v>163</v>
      </c>
      <c r="E36" s="76"/>
      <c r="F36" s="77"/>
      <c r="G36" s="78"/>
      <c r="H36" s="79"/>
      <c r="I36" s="78"/>
      <c r="J36" s="78"/>
      <c r="K36" s="78"/>
      <c r="L36" s="78"/>
      <c r="M36" s="80"/>
      <c r="N36" s="78"/>
      <c r="O36" s="78"/>
      <c r="P36" s="78"/>
      <c r="Q36" s="78"/>
      <c r="R36" s="80"/>
      <c r="S36" s="78"/>
      <c r="T36" s="78"/>
      <c r="U36" s="78"/>
      <c r="V36" s="78"/>
      <c r="W36" s="80"/>
      <c r="X36" s="78"/>
      <c r="Y36" s="78"/>
      <c r="Z36" s="79"/>
      <c r="AA36" s="78"/>
      <c r="AB36" s="80"/>
      <c r="AC36" s="78"/>
      <c r="AD36" s="78"/>
      <c r="AE36" s="78"/>
      <c r="AF36" s="79"/>
      <c r="AG36" s="79"/>
      <c r="AH36" s="79"/>
      <c r="AI36" s="79"/>
      <c r="AJ36" s="79"/>
    </row>
    <row r="37" spans="2:36" ht="36" x14ac:dyDescent="0.2">
      <c r="B37" s="58" t="s">
        <v>164</v>
      </c>
      <c r="C37" s="68"/>
      <c r="D37" s="58" t="s">
        <v>165</v>
      </c>
      <c r="E37" s="76"/>
      <c r="F37" s="77"/>
      <c r="G37" s="78"/>
      <c r="H37" s="79"/>
      <c r="I37" s="78"/>
      <c r="J37" s="78"/>
      <c r="K37" s="78"/>
      <c r="L37" s="78"/>
      <c r="M37" s="80"/>
      <c r="N37" s="78"/>
      <c r="O37" s="78"/>
      <c r="P37" s="78"/>
      <c r="Q37" s="78"/>
      <c r="R37" s="80"/>
      <c r="S37" s="78"/>
      <c r="T37" s="78"/>
      <c r="U37" s="78"/>
      <c r="V37" s="78"/>
      <c r="W37" s="80"/>
      <c r="X37" s="78"/>
      <c r="Y37" s="78"/>
      <c r="Z37" s="79"/>
      <c r="AA37" s="78"/>
      <c r="AB37" s="80"/>
      <c r="AC37" s="78"/>
      <c r="AD37" s="78"/>
      <c r="AE37" s="78"/>
      <c r="AF37" s="79"/>
      <c r="AG37" s="79"/>
      <c r="AH37" s="79"/>
      <c r="AI37" s="79"/>
      <c r="AJ37" s="79"/>
    </row>
    <row r="38" spans="2:36" ht="72" x14ac:dyDescent="0.2">
      <c r="B38" s="66" t="s">
        <v>166</v>
      </c>
      <c r="C38" s="81" t="s">
        <v>167</v>
      </c>
      <c r="D38" s="66" t="s">
        <v>168</v>
      </c>
      <c r="E38" s="41" t="s">
        <v>107</v>
      </c>
      <c r="F38" s="66" t="s">
        <v>583</v>
      </c>
      <c r="G38" s="15" t="str">
        <f>'Bendra lentelė'!X25</f>
        <v>P.S.361</v>
      </c>
      <c r="H38" s="75" t="str">
        <f>'Bendra lentelė'!Y25</f>
        <v>Investicijas 
gavusių 
socialinių 
paslaugų 
infrastruktūros 
objektų skaičius</v>
      </c>
      <c r="I38" s="15">
        <f>'Bendra lentelė'!Z25</f>
        <v>1</v>
      </c>
      <c r="J38" s="15">
        <v>1</v>
      </c>
      <c r="K38" s="15">
        <v>1</v>
      </c>
      <c r="L38" s="15" t="str">
        <f>'Bendra lentelė'!AA25</f>
        <v>R.N.403</v>
      </c>
      <c r="M38" s="40" t="str">
        <f>'Bendra lentelė'!AB25</f>
        <v>Tikslinių grupių asmenys, gavę tiesioginės naudos iš investicijų į socialinių paslaugų infrastruktūrą</v>
      </c>
      <c r="N38" s="106">
        <f>'Bendra lentelė'!AC25</f>
        <v>16</v>
      </c>
      <c r="O38" s="106">
        <v>55</v>
      </c>
      <c r="P38" s="15">
        <v>55</v>
      </c>
      <c r="Q38" s="15" t="str">
        <f>'Bendra lentelė'!AD25</f>
        <v>R.N.404</v>
      </c>
      <c r="R38" s="40" t="str">
        <f>'Bendra lentelė'!AE25</f>
        <v>Investicijas gavusiose įstaigose esančios vietos socialinių paslaugų gavėjams</v>
      </c>
      <c r="S38" s="15">
        <f>'Bendra lentelė'!AF25</f>
        <v>40</v>
      </c>
      <c r="T38" s="15">
        <v>40</v>
      </c>
      <c r="U38" s="15">
        <v>40</v>
      </c>
      <c r="V38" s="15"/>
      <c r="W38" s="53"/>
      <c r="X38" s="15"/>
      <c r="Y38" s="15"/>
      <c r="Z38" s="52"/>
      <c r="AA38" s="15"/>
      <c r="AB38" s="53"/>
      <c r="AC38" s="15"/>
      <c r="AD38" s="15"/>
      <c r="AE38" s="15"/>
      <c r="AF38" s="52"/>
      <c r="AG38" s="52"/>
      <c r="AH38" s="52"/>
      <c r="AI38" s="52"/>
      <c r="AJ38" s="52"/>
    </row>
    <row r="39" spans="2:36" ht="72" x14ac:dyDescent="0.2">
      <c r="B39" s="66" t="s">
        <v>170</v>
      </c>
      <c r="C39" s="66" t="s">
        <v>171</v>
      </c>
      <c r="D39" s="66" t="s">
        <v>172</v>
      </c>
      <c r="E39" s="41" t="s">
        <v>107</v>
      </c>
      <c r="F39" s="66" t="s">
        <v>584</v>
      </c>
      <c r="G39" s="15" t="str">
        <f>'Bendra lentelė'!X26</f>
        <v>P.S.361</v>
      </c>
      <c r="H39" s="75" t="str">
        <f>'Bendra lentelė'!Y26</f>
        <v>Investicijas 
gavusių 
socialinių 
paslaugų 
infrastruktūros 
objektų skaičius</v>
      </c>
      <c r="I39" s="15">
        <f>'Bendra lentelė'!Z26</f>
        <v>1</v>
      </c>
      <c r="J39" s="15">
        <v>1</v>
      </c>
      <c r="K39" s="15"/>
      <c r="L39" s="15" t="str">
        <f>'Bendra lentelė'!AA26</f>
        <v>R.N.403</v>
      </c>
      <c r="M39" s="40" t="str">
        <f>'Bendra lentelė'!AB26</f>
        <v>Tikslinių grupių asmenys, gavę tiesioginės naudos iš investicijų į socialinių paslaugų infrastruktūrą</v>
      </c>
      <c r="N39" s="15">
        <f>'Bendra lentelė'!AC26</f>
        <v>37</v>
      </c>
      <c r="O39" s="15">
        <v>37</v>
      </c>
      <c r="P39" s="15"/>
      <c r="Q39" s="15" t="str">
        <f>'Bendra lentelė'!AD26</f>
        <v>R.N.404</v>
      </c>
      <c r="R39" s="40" t="str">
        <f>'Bendra lentelė'!AE26</f>
        <v>Investicijas gavusiose įstaigose esančios vietos socialinių paslaugų gavėjams</v>
      </c>
      <c r="S39" s="15">
        <f>'Bendra lentelė'!AF26</f>
        <v>25</v>
      </c>
      <c r="T39" s="15">
        <v>25</v>
      </c>
      <c r="U39" s="15"/>
      <c r="V39" s="15"/>
      <c r="W39" s="53"/>
      <c r="X39" s="15"/>
      <c r="Y39" s="15"/>
      <c r="Z39" s="52"/>
      <c r="AA39" s="15"/>
      <c r="AB39" s="53"/>
      <c r="AC39" s="15"/>
      <c r="AD39" s="15"/>
      <c r="AE39" s="15"/>
      <c r="AF39" s="52"/>
      <c r="AG39" s="52"/>
      <c r="AH39" s="52"/>
      <c r="AI39" s="52"/>
      <c r="AJ39" s="52"/>
    </row>
    <row r="40" spans="2:36" ht="72" x14ac:dyDescent="0.2">
      <c r="B40" s="66" t="s">
        <v>173</v>
      </c>
      <c r="C40" s="66" t="s">
        <v>174</v>
      </c>
      <c r="D40" s="66" t="s">
        <v>175</v>
      </c>
      <c r="E40" s="41" t="s">
        <v>107</v>
      </c>
      <c r="F40" s="81" t="s">
        <v>585</v>
      </c>
      <c r="G40" s="15" t="str">
        <f>'Bendra lentelė'!X27</f>
        <v>P.S.361</v>
      </c>
      <c r="H40" s="75" t="str">
        <f>'Bendra lentelė'!Y27</f>
        <v>Investicijas 
gavusių 
socialinių 
paslaugų 
infrastruktūros 
objektų skaičius</v>
      </c>
      <c r="I40" s="15">
        <f>'Bendra lentelė'!Z27</f>
        <v>1</v>
      </c>
      <c r="J40" s="15">
        <v>1</v>
      </c>
      <c r="K40" s="15"/>
      <c r="L40" s="15" t="str">
        <f>'Bendra lentelė'!AA27</f>
        <v>R.N.403</v>
      </c>
      <c r="M40" s="40" t="str">
        <f>'Bendra lentelė'!AB27</f>
        <v>Tikslinių grupių asmenys, gavę tiesioginės naudos iš investicijų į socialinių paslaugų infrastruktūrą</v>
      </c>
      <c r="N40" s="15">
        <f>'Bendra lentelė'!AC27</f>
        <v>16</v>
      </c>
      <c r="O40" s="15">
        <v>16</v>
      </c>
      <c r="P40" s="15"/>
      <c r="Q40" s="15" t="str">
        <f>'Bendra lentelė'!AD27</f>
        <v>R.N.404</v>
      </c>
      <c r="R40" s="40" t="str">
        <f>'Bendra lentelė'!AE27</f>
        <v>Investicijas gavusiose įstaigose esančios vietos socialinių paslaugų gavėjams</v>
      </c>
      <c r="S40" s="15">
        <f>'Bendra lentelė'!AF27</f>
        <v>10</v>
      </c>
      <c r="T40" s="15">
        <v>10</v>
      </c>
      <c r="U40" s="15"/>
      <c r="V40" s="15"/>
      <c r="W40" s="53"/>
      <c r="X40" s="15"/>
      <c r="Y40" s="15"/>
      <c r="Z40" s="52"/>
      <c r="AA40" s="15"/>
      <c r="AB40" s="53"/>
      <c r="AC40" s="15"/>
      <c r="AD40" s="15"/>
      <c r="AE40" s="15"/>
      <c r="AF40" s="52"/>
      <c r="AG40" s="52"/>
      <c r="AH40" s="52"/>
      <c r="AI40" s="52"/>
      <c r="AJ40" s="52"/>
    </row>
    <row r="41" spans="2:36" ht="72" x14ac:dyDescent="0.2">
      <c r="B41" s="66" t="s">
        <v>177</v>
      </c>
      <c r="C41" s="66" t="s">
        <v>178</v>
      </c>
      <c r="D41" s="66" t="s">
        <v>179</v>
      </c>
      <c r="E41" s="41" t="s">
        <v>107</v>
      </c>
      <c r="F41" s="66" t="s">
        <v>586</v>
      </c>
      <c r="G41" s="15" t="str">
        <f>'Bendra lentelė'!X28</f>
        <v>P.S.361</v>
      </c>
      <c r="H41" s="75" t="str">
        <f>'Bendra lentelė'!Y28</f>
        <v>Investicijas 
gavusių 
socialinių 
paslaugų 
infrastruktūros 
objektų skaičius</v>
      </c>
      <c r="I41" s="15">
        <f>'Bendra lentelė'!Z28</f>
        <v>1</v>
      </c>
      <c r="J41" s="15">
        <v>1</v>
      </c>
      <c r="K41" s="15">
        <v>1</v>
      </c>
      <c r="L41" s="15" t="str">
        <f>'Bendra lentelė'!AA28</f>
        <v>R.N.403</v>
      </c>
      <c r="M41" s="40" t="str">
        <f>'Bendra lentelė'!AB28</f>
        <v>Tikslinių grupių asmenys, gavę tiesioginės naudos iš investicijų į socialinių paslaugų infrastruktūrą</v>
      </c>
      <c r="N41" s="15">
        <f>'Bendra lentelė'!AC28</f>
        <v>25</v>
      </c>
      <c r="O41" s="15">
        <v>25</v>
      </c>
      <c r="P41" s="15"/>
      <c r="Q41" s="15" t="str">
        <f>'Bendra lentelė'!AD28</f>
        <v>R.N.404</v>
      </c>
      <c r="R41" s="40" t="str">
        <f>'Bendra lentelė'!AE28</f>
        <v>Investicijas gavusiose įstaigose esančios vietos socialinių paslaugų gavėjams</v>
      </c>
      <c r="S41" s="15">
        <f>'Bendra lentelė'!AF28</f>
        <v>20</v>
      </c>
      <c r="T41" s="15">
        <v>20</v>
      </c>
      <c r="U41" s="15">
        <v>20</v>
      </c>
      <c r="V41" s="15"/>
      <c r="W41" s="53"/>
      <c r="X41" s="15"/>
      <c r="Y41" s="15"/>
      <c r="Z41" s="52"/>
      <c r="AA41" s="15"/>
      <c r="AB41" s="53"/>
      <c r="AC41" s="15"/>
      <c r="AD41" s="15"/>
      <c r="AE41" s="15"/>
      <c r="AF41" s="52"/>
      <c r="AG41" s="52"/>
      <c r="AH41" s="52"/>
      <c r="AI41" s="52"/>
      <c r="AJ41" s="52"/>
    </row>
    <row r="42" spans="2:36" ht="48" x14ac:dyDescent="0.2">
      <c r="B42" s="58" t="s">
        <v>181</v>
      </c>
      <c r="C42" s="68"/>
      <c r="D42" s="58" t="s">
        <v>182</v>
      </c>
      <c r="E42" s="76"/>
      <c r="F42" s="77"/>
      <c r="G42" s="78"/>
      <c r="H42" s="79"/>
      <c r="I42" s="78"/>
      <c r="J42" s="78"/>
      <c r="K42" s="78"/>
      <c r="L42" s="78"/>
      <c r="M42" s="80"/>
      <c r="N42" s="78"/>
      <c r="O42" s="78"/>
      <c r="P42" s="78"/>
      <c r="Q42" s="78"/>
      <c r="R42" s="80"/>
      <c r="S42" s="78"/>
      <c r="T42" s="78"/>
      <c r="U42" s="78"/>
      <c r="V42" s="78"/>
      <c r="W42" s="80"/>
      <c r="X42" s="78"/>
      <c r="Y42" s="78"/>
      <c r="Z42" s="79"/>
      <c r="AA42" s="78"/>
      <c r="AB42" s="80"/>
      <c r="AC42" s="78"/>
      <c r="AD42" s="78"/>
      <c r="AE42" s="78"/>
      <c r="AF42" s="79"/>
      <c r="AG42" s="79"/>
      <c r="AH42" s="79"/>
      <c r="AI42" s="79"/>
      <c r="AJ42" s="79"/>
    </row>
    <row r="43" spans="2:36" ht="24" x14ac:dyDescent="0.2">
      <c r="B43" s="58" t="s">
        <v>183</v>
      </c>
      <c r="C43" s="68"/>
      <c r="D43" s="58" t="s">
        <v>184</v>
      </c>
      <c r="E43" s="76"/>
      <c r="F43" s="77"/>
      <c r="G43" s="78"/>
      <c r="H43" s="79"/>
      <c r="I43" s="78"/>
      <c r="J43" s="78"/>
      <c r="K43" s="78"/>
      <c r="L43" s="78"/>
      <c r="M43" s="80"/>
      <c r="N43" s="78"/>
      <c r="O43" s="78"/>
      <c r="P43" s="78"/>
      <c r="Q43" s="78"/>
      <c r="R43" s="80"/>
      <c r="S43" s="78"/>
      <c r="T43" s="78"/>
      <c r="U43" s="78"/>
      <c r="V43" s="78"/>
      <c r="W43" s="80"/>
      <c r="X43" s="78"/>
      <c r="Y43" s="78"/>
      <c r="Z43" s="79"/>
      <c r="AA43" s="78"/>
      <c r="AB43" s="80"/>
      <c r="AC43" s="78"/>
      <c r="AD43" s="78"/>
      <c r="AE43" s="78"/>
      <c r="AF43" s="79"/>
      <c r="AG43" s="79"/>
      <c r="AH43" s="79"/>
      <c r="AI43" s="79"/>
      <c r="AJ43" s="79"/>
    </row>
    <row r="44" spans="2:36" ht="36" x14ac:dyDescent="0.2">
      <c r="B44" s="66" t="s">
        <v>185</v>
      </c>
      <c r="C44" s="66" t="s">
        <v>186</v>
      </c>
      <c r="D44" s="66" t="s">
        <v>187</v>
      </c>
      <c r="E44" s="41" t="s">
        <v>107</v>
      </c>
      <c r="F44" s="66" t="s">
        <v>587</v>
      </c>
      <c r="G44" s="15" t="str">
        <f>'Bendra lentelė'!X29</f>
        <v>P.S.362</v>
      </c>
      <c r="H44" s="40" t="str">
        <f>'Bendra lentelė'!Y29</f>
        <v>Naujai įrengtų ar įsigytų socialinių būstų skaičius</v>
      </c>
      <c r="I44" s="106">
        <f>'Bendra lentelė'!Z29</f>
        <v>8</v>
      </c>
      <c r="J44" s="106">
        <v>23</v>
      </c>
      <c r="K44" s="15">
        <v>6</v>
      </c>
      <c r="L44" s="15"/>
      <c r="M44" s="53"/>
      <c r="N44" s="15"/>
      <c r="O44" s="15"/>
      <c r="P44" s="15"/>
      <c r="Q44" s="15"/>
      <c r="R44" s="53"/>
      <c r="S44" s="15"/>
      <c r="T44" s="15"/>
      <c r="U44" s="15"/>
      <c r="V44" s="15"/>
      <c r="W44" s="53"/>
      <c r="X44" s="15"/>
      <c r="Y44" s="15"/>
      <c r="Z44" s="52"/>
      <c r="AA44" s="15"/>
      <c r="AB44" s="53"/>
      <c r="AC44" s="15"/>
      <c r="AD44" s="15"/>
      <c r="AE44" s="15"/>
      <c r="AF44" s="52"/>
      <c r="AG44" s="52"/>
      <c r="AH44" s="52"/>
      <c r="AI44" s="52"/>
      <c r="AJ44" s="52"/>
    </row>
    <row r="45" spans="2:36" ht="36" x14ac:dyDescent="0.2">
      <c r="B45" s="66" t="s">
        <v>188</v>
      </c>
      <c r="C45" s="66" t="s">
        <v>189</v>
      </c>
      <c r="D45" s="66" t="s">
        <v>190</v>
      </c>
      <c r="E45" s="41" t="s">
        <v>107</v>
      </c>
      <c r="F45" s="66" t="s">
        <v>588</v>
      </c>
      <c r="G45" s="15" t="str">
        <f>'Bendra lentelė'!X30</f>
        <v>P.S.362</v>
      </c>
      <c r="H45" s="40" t="str">
        <f>'Bendra lentelė'!Y30</f>
        <v>Naujai įrengtų ar įsigytų socialinių būstų skaičius</v>
      </c>
      <c r="I45" s="106">
        <f>'Bendra lentelė'!Z30</f>
        <v>36</v>
      </c>
      <c r="J45" s="106">
        <v>82</v>
      </c>
      <c r="K45" s="15">
        <v>69</v>
      </c>
      <c r="L45" s="15"/>
      <c r="M45" s="53"/>
      <c r="N45" s="15"/>
      <c r="O45" s="15"/>
      <c r="P45" s="15"/>
      <c r="Q45" s="15"/>
      <c r="R45" s="53"/>
      <c r="S45" s="15"/>
      <c r="T45" s="15"/>
      <c r="U45" s="15"/>
      <c r="V45" s="15"/>
      <c r="W45" s="53"/>
      <c r="X45" s="15"/>
      <c r="Y45" s="15"/>
      <c r="Z45" s="52"/>
      <c r="AA45" s="15"/>
      <c r="AB45" s="53"/>
      <c r="AC45" s="15"/>
      <c r="AD45" s="15"/>
      <c r="AE45" s="15"/>
      <c r="AF45" s="52"/>
      <c r="AG45" s="52"/>
      <c r="AH45" s="52"/>
      <c r="AI45" s="52"/>
      <c r="AJ45" s="52"/>
    </row>
    <row r="46" spans="2:36" ht="36" x14ac:dyDescent="0.2">
      <c r="B46" s="66" t="s">
        <v>191</v>
      </c>
      <c r="C46" s="66" t="s">
        <v>192</v>
      </c>
      <c r="D46" s="66" t="s">
        <v>193</v>
      </c>
      <c r="E46" s="41" t="s">
        <v>107</v>
      </c>
      <c r="F46" s="66" t="s">
        <v>589</v>
      </c>
      <c r="G46" s="15" t="str">
        <f>'Bendra lentelė'!X31</f>
        <v>P.S.362</v>
      </c>
      <c r="H46" s="40" t="str">
        <f>'Bendra lentelė'!Y31</f>
        <v>Naujai įrengtų ar įsigytų socialinių būstų skaičius</v>
      </c>
      <c r="I46" s="106">
        <f>'Bendra lentelė'!Z31</f>
        <v>6</v>
      </c>
      <c r="J46" s="106">
        <v>20</v>
      </c>
      <c r="K46" s="15">
        <v>13</v>
      </c>
      <c r="L46" s="15"/>
      <c r="M46" s="53"/>
      <c r="N46" s="15"/>
      <c r="O46" s="15"/>
      <c r="P46" s="15"/>
      <c r="Q46" s="15"/>
      <c r="R46" s="53"/>
      <c r="S46" s="15"/>
      <c r="T46" s="15"/>
      <c r="U46" s="15"/>
      <c r="V46" s="15"/>
      <c r="W46" s="53"/>
      <c r="X46" s="15"/>
      <c r="Y46" s="15"/>
      <c r="Z46" s="52"/>
      <c r="AA46" s="15"/>
      <c r="AB46" s="53"/>
      <c r="AC46" s="15"/>
      <c r="AD46" s="15"/>
      <c r="AE46" s="15"/>
      <c r="AF46" s="52"/>
      <c r="AG46" s="52"/>
      <c r="AH46" s="52"/>
      <c r="AI46" s="52"/>
      <c r="AJ46" s="52"/>
    </row>
    <row r="47" spans="2:36" ht="36" x14ac:dyDescent="0.2">
      <c r="B47" s="66" t="s">
        <v>194</v>
      </c>
      <c r="C47" s="66" t="s">
        <v>195</v>
      </c>
      <c r="D47" s="66" t="s">
        <v>196</v>
      </c>
      <c r="E47" s="41" t="s">
        <v>107</v>
      </c>
      <c r="F47" s="66" t="s">
        <v>590</v>
      </c>
      <c r="G47" s="15" t="str">
        <f>'Bendra lentelė'!X32</f>
        <v>P.S.362</v>
      </c>
      <c r="H47" s="40" t="str">
        <f>'Bendra lentelė'!Y32</f>
        <v>Naujai įrengtų ar įsigytų socialinių būstų skaičius</v>
      </c>
      <c r="I47" s="106">
        <f>'Bendra lentelė'!Z32</f>
        <v>3</v>
      </c>
      <c r="J47" s="106">
        <v>14</v>
      </c>
      <c r="K47" s="15">
        <v>6</v>
      </c>
      <c r="L47" s="15"/>
      <c r="M47" s="53"/>
      <c r="N47" s="15"/>
      <c r="O47" s="15"/>
      <c r="P47" s="15"/>
      <c r="Q47" s="15"/>
      <c r="R47" s="53"/>
      <c r="S47" s="15"/>
      <c r="T47" s="15"/>
      <c r="U47" s="15"/>
      <c r="V47" s="15"/>
      <c r="W47" s="53"/>
      <c r="X47" s="15"/>
      <c r="Y47" s="15"/>
      <c r="Z47" s="52"/>
      <c r="AA47" s="15"/>
      <c r="AB47" s="53"/>
      <c r="AC47" s="15"/>
      <c r="AD47" s="15"/>
      <c r="AE47" s="15"/>
      <c r="AF47" s="52"/>
      <c r="AG47" s="52"/>
      <c r="AH47" s="52"/>
      <c r="AI47" s="52"/>
      <c r="AJ47" s="52"/>
    </row>
    <row r="48" spans="2:36" ht="36" x14ac:dyDescent="0.2">
      <c r="B48" s="66" t="s">
        <v>197</v>
      </c>
      <c r="C48" s="66" t="s">
        <v>198</v>
      </c>
      <c r="D48" s="66" t="s">
        <v>199</v>
      </c>
      <c r="E48" s="41" t="s">
        <v>107</v>
      </c>
      <c r="F48" s="66" t="s">
        <v>591</v>
      </c>
      <c r="G48" s="15" t="str">
        <f>'Bendra lentelė'!X33</f>
        <v>P.S.362</v>
      </c>
      <c r="H48" s="40" t="str">
        <f>'Bendra lentelė'!Y33</f>
        <v>Naujai įrengtų ar įsigytų socialinių būstų skaičius</v>
      </c>
      <c r="I48" s="106">
        <f>'Bendra lentelė'!Z33</f>
        <v>13</v>
      </c>
      <c r="J48" s="106">
        <v>32</v>
      </c>
      <c r="K48" s="15"/>
      <c r="L48" s="15"/>
      <c r="M48" s="53"/>
      <c r="N48" s="15"/>
      <c r="O48" s="15"/>
      <c r="P48" s="15"/>
      <c r="Q48" s="15"/>
      <c r="R48" s="53"/>
      <c r="S48" s="15"/>
      <c r="T48" s="15"/>
      <c r="U48" s="15"/>
      <c r="V48" s="15"/>
      <c r="W48" s="53"/>
      <c r="X48" s="15"/>
      <c r="Y48" s="15"/>
      <c r="Z48" s="52"/>
      <c r="AA48" s="15"/>
      <c r="AB48" s="53"/>
      <c r="AC48" s="15"/>
      <c r="AD48" s="15"/>
      <c r="AE48" s="15"/>
      <c r="AF48" s="52"/>
      <c r="AG48" s="52"/>
      <c r="AH48" s="52"/>
      <c r="AI48" s="52"/>
      <c r="AJ48" s="52"/>
    </row>
    <row r="49" spans="2:36" ht="48" x14ac:dyDescent="0.2">
      <c r="B49" s="58" t="s">
        <v>200</v>
      </c>
      <c r="C49" s="68"/>
      <c r="D49" s="58" t="s">
        <v>201</v>
      </c>
      <c r="E49" s="76"/>
      <c r="F49" s="77"/>
      <c r="G49" s="78"/>
      <c r="H49" s="79"/>
      <c r="I49" s="78"/>
      <c r="J49" s="78"/>
      <c r="K49" s="78"/>
      <c r="L49" s="78"/>
      <c r="M49" s="80"/>
      <c r="N49" s="78"/>
      <c r="O49" s="78"/>
      <c r="P49" s="78"/>
      <c r="Q49" s="78"/>
      <c r="R49" s="80"/>
      <c r="S49" s="78"/>
      <c r="T49" s="78"/>
      <c r="U49" s="78"/>
      <c r="V49" s="78"/>
      <c r="W49" s="80"/>
      <c r="X49" s="78"/>
      <c r="Y49" s="78"/>
      <c r="Z49" s="79"/>
      <c r="AA49" s="78"/>
      <c r="AB49" s="80"/>
      <c r="AC49" s="78"/>
      <c r="AD49" s="78"/>
      <c r="AE49" s="78"/>
      <c r="AF49" s="79"/>
      <c r="AG49" s="79"/>
      <c r="AH49" s="79"/>
      <c r="AI49" s="79"/>
      <c r="AJ49" s="79"/>
    </row>
    <row r="50" spans="2:36" ht="84" x14ac:dyDescent="0.2">
      <c r="B50" s="66" t="s">
        <v>202</v>
      </c>
      <c r="C50" s="66" t="s">
        <v>203</v>
      </c>
      <c r="D50" s="69" t="s">
        <v>204</v>
      </c>
      <c r="E50" s="41" t="s">
        <v>107</v>
      </c>
      <c r="F50" s="66" t="s">
        <v>592</v>
      </c>
      <c r="G50" s="15" t="str">
        <f>'Bendra lentelė'!X34</f>
        <v>P.S.363</v>
      </c>
      <c r="H50" s="40" t="str">
        <f>'Bendra lentelė'!Y34</f>
        <v>Viešąsias sveikatos priežiūros paslaugas teikiančios įstaigos, kuriose pagerinta paslaugų teikimo infrastruktūra, skaičius</v>
      </c>
      <c r="I50" s="106">
        <f>'Bendra lentelė'!Z34</f>
        <v>3</v>
      </c>
      <c r="J50" s="106">
        <v>4</v>
      </c>
      <c r="K50" s="106"/>
      <c r="L50" s="106" t="str">
        <f>'Bendra lentelė'!AA34</f>
        <v>P.B.236</v>
      </c>
      <c r="M50" s="72" t="str">
        <f>'Bendra lentelė'!AB34</f>
        <v>Gyventojai, turintys galimybę pasinaudoti pagerintomis sveikatos priežiūros paslaugomis</v>
      </c>
      <c r="N50" s="106">
        <f>'Bendra lentelė'!AC34</f>
        <v>3282</v>
      </c>
      <c r="O50" s="106">
        <v>8377</v>
      </c>
      <c r="P50" s="15"/>
      <c r="Q50" s="15"/>
      <c r="R50" s="53"/>
      <c r="S50" s="15"/>
      <c r="T50" s="15"/>
      <c r="U50" s="15"/>
      <c r="V50" s="15"/>
      <c r="W50" s="53"/>
      <c r="X50" s="15"/>
      <c r="Y50" s="15"/>
      <c r="Z50" s="52"/>
      <c r="AA50" s="15"/>
      <c r="AB50" s="53"/>
      <c r="AC50" s="15"/>
      <c r="AD50" s="15"/>
      <c r="AE50" s="15"/>
      <c r="AF50" s="52"/>
      <c r="AG50" s="52"/>
      <c r="AH50" s="52"/>
      <c r="AI50" s="52"/>
      <c r="AJ50" s="52"/>
    </row>
    <row r="51" spans="2:36" ht="84" x14ac:dyDescent="0.2">
      <c r="B51" s="66" t="s">
        <v>206</v>
      </c>
      <c r="C51" s="66" t="s">
        <v>207</v>
      </c>
      <c r="D51" s="66" t="s">
        <v>208</v>
      </c>
      <c r="E51" s="41" t="s">
        <v>107</v>
      </c>
      <c r="F51" s="66" t="s">
        <v>593</v>
      </c>
      <c r="G51" s="15" t="str">
        <f>'Bendra lentelė'!X35</f>
        <v>P.S.363</v>
      </c>
      <c r="H51" s="40" t="str">
        <f>'Bendra lentelė'!Y35</f>
        <v>Viešąsias sveikatos priežiūros paslaugas teikiančios įstaigos, kuriose pagerinta paslaugų teikimo infrastruktūra, skaičius</v>
      </c>
      <c r="I51" s="15">
        <f>'Bendra lentelė'!Z35</f>
        <v>4</v>
      </c>
      <c r="J51" s="15">
        <v>4</v>
      </c>
      <c r="K51" s="15"/>
      <c r="L51" s="15" t="str">
        <f>'Bendra lentelė'!AA35</f>
        <v>P.B.236</v>
      </c>
      <c r="M51" s="40" t="str">
        <f>'Bendra lentelė'!AB35</f>
        <v>Gyventojai, turintys galimybę pasinaudoti pagerintomis sveikatos priežiūros paslaugomis</v>
      </c>
      <c r="N51" s="15">
        <f>'Bendra lentelė'!AC35</f>
        <v>6000</v>
      </c>
      <c r="O51" s="15">
        <v>6000</v>
      </c>
      <c r="P51" s="15"/>
      <c r="Q51" s="15"/>
      <c r="R51" s="53"/>
      <c r="S51" s="15"/>
      <c r="T51" s="15"/>
      <c r="U51" s="15"/>
      <c r="V51" s="15"/>
      <c r="W51" s="53"/>
      <c r="X51" s="15"/>
      <c r="Y51" s="15"/>
      <c r="Z51" s="52"/>
      <c r="AA51" s="15"/>
      <c r="AB51" s="53"/>
      <c r="AC51" s="15"/>
      <c r="AD51" s="15"/>
      <c r="AE51" s="15"/>
      <c r="AF51" s="52"/>
      <c r="AG51" s="52"/>
      <c r="AH51" s="52"/>
      <c r="AI51" s="52"/>
      <c r="AJ51" s="52"/>
    </row>
    <row r="52" spans="2:36" ht="84" x14ac:dyDescent="0.2">
      <c r="B52" s="66" t="s">
        <v>209</v>
      </c>
      <c r="C52" s="66" t="s">
        <v>210</v>
      </c>
      <c r="D52" s="69" t="s">
        <v>211</v>
      </c>
      <c r="E52" s="41" t="s">
        <v>107</v>
      </c>
      <c r="F52" s="66" t="s">
        <v>594</v>
      </c>
      <c r="G52" s="15" t="str">
        <f>'Bendra lentelė'!X36</f>
        <v>P.S.363</v>
      </c>
      <c r="H52" s="40" t="str">
        <f>'Bendra lentelė'!Y36</f>
        <v>Viešąsias sveikatos priežiūros paslaugas teikiančios įstaigos, kuriose pagerinta paslaugų teikimo infrastruktūra, skaičius</v>
      </c>
      <c r="I52" s="15">
        <f>'Bendra lentelė'!Z36</f>
        <v>1</v>
      </c>
      <c r="J52" s="15">
        <v>1</v>
      </c>
      <c r="K52" s="15">
        <v>1</v>
      </c>
      <c r="L52" s="15" t="str">
        <f>'Bendra lentelė'!AA36</f>
        <v>P.B.236</v>
      </c>
      <c r="M52" s="40" t="str">
        <f>'Bendra lentelė'!AB36</f>
        <v>Gyventojai, turintys galimybę pasinaudoti pagerintomis sveikatos priežiūros paslaugomis</v>
      </c>
      <c r="N52" s="15">
        <f>'Bendra lentelė'!AC36</f>
        <v>665</v>
      </c>
      <c r="O52" s="106">
        <v>665</v>
      </c>
      <c r="P52" s="106">
        <v>662</v>
      </c>
      <c r="Q52" s="15"/>
      <c r="R52" s="53"/>
      <c r="S52" s="15"/>
      <c r="T52" s="15"/>
      <c r="U52" s="15"/>
      <c r="V52" s="15"/>
      <c r="W52" s="53"/>
      <c r="X52" s="15"/>
      <c r="Y52" s="15"/>
      <c r="Z52" s="52"/>
      <c r="AA52" s="15"/>
      <c r="AB52" s="53"/>
      <c r="AC52" s="15"/>
      <c r="AD52" s="15"/>
      <c r="AE52" s="15"/>
      <c r="AF52" s="52"/>
      <c r="AG52" s="52"/>
      <c r="AH52" s="52"/>
      <c r="AI52" s="52"/>
      <c r="AJ52" s="52"/>
    </row>
    <row r="53" spans="2:36" ht="84" x14ac:dyDescent="0.2">
      <c r="B53" s="66" t="s">
        <v>213</v>
      </c>
      <c r="C53" s="66" t="s">
        <v>214</v>
      </c>
      <c r="D53" s="69" t="s">
        <v>215</v>
      </c>
      <c r="E53" s="41" t="s">
        <v>107</v>
      </c>
      <c r="F53" s="66" t="s">
        <v>595</v>
      </c>
      <c r="G53" s="15" t="str">
        <f>'Bendra lentelė'!X37</f>
        <v>P.S.363</v>
      </c>
      <c r="H53" s="40" t="str">
        <f>'Bendra lentelė'!Y37</f>
        <v>Viešąsias sveikatos priežiūros paslaugas teikiančios įstaigos, kuriose pagerinta paslaugų teikimo infrastruktūra, skaičius</v>
      </c>
      <c r="I53" s="15">
        <f>'Bendra lentelė'!Z37</f>
        <v>1</v>
      </c>
      <c r="J53" s="15">
        <v>1</v>
      </c>
      <c r="K53" s="15"/>
      <c r="L53" s="15" t="str">
        <f>'Bendra lentelė'!AA37</f>
        <v>P.B.236</v>
      </c>
      <c r="M53" s="40" t="str">
        <f>'Bendra lentelė'!AB37</f>
        <v>Gyventojai, turintys galimybę pasinaudoti pagerintomis sveikatos priežiūros paslaugomis</v>
      </c>
      <c r="N53" s="15">
        <f>'Bendra lentelė'!AC37</f>
        <v>1699</v>
      </c>
      <c r="O53" s="15">
        <v>1699</v>
      </c>
      <c r="P53" s="15"/>
      <c r="Q53" s="15"/>
      <c r="R53" s="53"/>
      <c r="S53" s="15"/>
      <c r="T53" s="15"/>
      <c r="U53" s="15"/>
      <c r="V53" s="15"/>
      <c r="W53" s="53"/>
      <c r="X53" s="15"/>
      <c r="Y53" s="15"/>
      <c r="Z53" s="52"/>
      <c r="AA53" s="15"/>
      <c r="AB53" s="53"/>
      <c r="AC53" s="15"/>
      <c r="AD53" s="15"/>
      <c r="AE53" s="15"/>
      <c r="AF53" s="52"/>
      <c r="AG53" s="52"/>
      <c r="AH53" s="52"/>
      <c r="AI53" s="52"/>
      <c r="AJ53" s="52"/>
    </row>
    <row r="54" spans="2:36" ht="84" x14ac:dyDescent="0.2">
      <c r="B54" s="81" t="s">
        <v>217</v>
      </c>
      <c r="C54" s="66" t="s">
        <v>218</v>
      </c>
      <c r="D54" s="66" t="s">
        <v>219</v>
      </c>
      <c r="E54" s="41" t="s">
        <v>107</v>
      </c>
      <c r="F54" s="66" t="s">
        <v>596</v>
      </c>
      <c r="G54" s="15" t="str">
        <f>'Bendra lentelė'!X38</f>
        <v>P.S.363</v>
      </c>
      <c r="H54" s="40" t="str">
        <f>'Bendra lentelė'!Y38</f>
        <v>Viešąsias sveikatos priežiūros paslaugas teikiančios įstaigos, kuriose pagerinta paslaugų teikimo infrastruktūra, skaičius</v>
      </c>
      <c r="I54" s="15">
        <f>'Bendra lentelė'!Z38</f>
        <v>1</v>
      </c>
      <c r="J54" s="15">
        <v>1</v>
      </c>
      <c r="K54" s="15"/>
      <c r="L54" s="15" t="str">
        <f>'Bendra lentelė'!AA38</f>
        <v>P.B.236</v>
      </c>
      <c r="M54" s="40" t="str">
        <f>'Bendra lentelė'!AB38</f>
        <v>Gyventojai, turintys galimybę pasinaudoti pagerintomis sveikatos priežiūros paslaugomis</v>
      </c>
      <c r="N54" s="106">
        <f>'Bendra lentelė'!AC38</f>
        <v>2521</v>
      </c>
      <c r="O54" s="106">
        <v>2711</v>
      </c>
      <c r="P54" s="15"/>
      <c r="Q54" s="15"/>
      <c r="R54" s="53"/>
      <c r="S54" s="15"/>
      <c r="T54" s="15"/>
      <c r="U54" s="15"/>
      <c r="V54" s="15"/>
      <c r="W54" s="53"/>
      <c r="X54" s="15"/>
      <c r="Y54" s="15"/>
      <c r="Z54" s="52"/>
      <c r="AA54" s="15"/>
      <c r="AB54" s="53"/>
      <c r="AC54" s="15"/>
      <c r="AD54" s="15"/>
      <c r="AE54" s="15"/>
      <c r="AF54" s="52"/>
      <c r="AG54" s="52"/>
      <c r="AH54" s="52"/>
      <c r="AI54" s="52"/>
      <c r="AJ54" s="52"/>
    </row>
    <row r="55" spans="2:36" ht="84" x14ac:dyDescent="0.2">
      <c r="B55" s="66" t="s">
        <v>221</v>
      </c>
      <c r="C55" s="66" t="s">
        <v>222</v>
      </c>
      <c r="D55" s="66" t="s">
        <v>223</v>
      </c>
      <c r="E55" s="41" t="s">
        <v>107</v>
      </c>
      <c r="F55" s="66" t="s">
        <v>597</v>
      </c>
      <c r="G55" s="15" t="str">
        <f>'Bendra lentelė'!X39</f>
        <v>P.S.363</v>
      </c>
      <c r="H55" s="40" t="str">
        <f>'Bendra lentelė'!Y39</f>
        <v>Viešąsias sveikatos priežiūros paslaugas teikiančios įstaigos, kuriose pagerinta paslaugų teikimo infrastruktūra, skaičius</v>
      </c>
      <c r="I55" s="15">
        <f>'Bendra lentelė'!Z39</f>
        <v>1</v>
      </c>
      <c r="J55" s="15">
        <v>1</v>
      </c>
      <c r="K55" s="15">
        <v>1</v>
      </c>
      <c r="L55" s="15" t="str">
        <f>'Bendra lentelė'!AA39</f>
        <v>P.B.236</v>
      </c>
      <c r="M55" s="40" t="str">
        <f>'Bendra lentelė'!AB39</f>
        <v>Gyventojai, turintys galimybę pasinaudoti pagerintomis sveikatos priežiūros paslaugomis</v>
      </c>
      <c r="N55" s="106">
        <f>'Bendra lentelė'!AC39</f>
        <v>461</v>
      </c>
      <c r="O55" s="106">
        <v>464</v>
      </c>
      <c r="P55" s="15"/>
      <c r="Q55" s="15"/>
      <c r="R55" s="53"/>
      <c r="S55" s="15"/>
      <c r="T55" s="15"/>
      <c r="U55" s="15"/>
      <c r="V55" s="15"/>
      <c r="W55" s="53"/>
      <c r="X55" s="15"/>
      <c r="Y55" s="15"/>
      <c r="Z55" s="52"/>
      <c r="AA55" s="15"/>
      <c r="AB55" s="53"/>
      <c r="AC55" s="15"/>
      <c r="AD55" s="15"/>
      <c r="AE55" s="15"/>
      <c r="AF55" s="52"/>
      <c r="AG55" s="52"/>
      <c r="AH55" s="52"/>
      <c r="AI55" s="52"/>
      <c r="AJ55" s="52"/>
    </row>
    <row r="56" spans="2:36" ht="84" x14ac:dyDescent="0.2">
      <c r="B56" s="81" t="s">
        <v>225</v>
      </c>
      <c r="C56" s="66" t="s">
        <v>226</v>
      </c>
      <c r="D56" s="66" t="s">
        <v>227</v>
      </c>
      <c r="E56" s="41" t="s">
        <v>107</v>
      </c>
      <c r="F56" s="66" t="s">
        <v>598</v>
      </c>
      <c r="G56" s="15" t="str">
        <f>'Bendra lentelė'!X40</f>
        <v>P.S.363</v>
      </c>
      <c r="H56" s="40" t="str">
        <f>'Bendra lentelė'!Y40</f>
        <v>Viešąsias sveikatos priežiūros paslaugas teikiančios įstaigos, kuriose pagerinta paslaugų teikimo infrastruktūra, skaičius</v>
      </c>
      <c r="I56" s="15">
        <f>'Bendra lentelė'!Z40</f>
        <v>1</v>
      </c>
      <c r="J56" s="15">
        <v>1</v>
      </c>
      <c r="K56" s="15"/>
      <c r="L56" s="15" t="str">
        <f>'Bendra lentelė'!AA40</f>
        <v>P.B.236</v>
      </c>
      <c r="M56" s="40" t="str">
        <f>'Bendra lentelė'!AB40</f>
        <v>Gyventojai, turintys galimybę pasinaudoti pagerintomis sveikatos priežiūros paslaugomis</v>
      </c>
      <c r="N56" s="15">
        <f>'Bendra lentelė'!AC40</f>
        <v>1288</v>
      </c>
      <c r="O56" s="15">
        <v>1288</v>
      </c>
      <c r="P56" s="15"/>
      <c r="Q56" s="15"/>
      <c r="R56" s="53"/>
      <c r="S56" s="15"/>
      <c r="T56" s="15"/>
      <c r="U56" s="15"/>
      <c r="V56" s="15"/>
      <c r="W56" s="53"/>
      <c r="X56" s="15"/>
      <c r="Y56" s="15"/>
      <c r="Z56" s="52"/>
      <c r="AA56" s="15"/>
      <c r="AB56" s="53"/>
      <c r="AC56" s="15"/>
      <c r="AD56" s="15"/>
      <c r="AE56" s="15"/>
      <c r="AF56" s="52"/>
      <c r="AG56" s="52"/>
      <c r="AH56" s="52"/>
      <c r="AI56" s="52"/>
      <c r="AJ56" s="52"/>
    </row>
    <row r="57" spans="2:36" ht="84" x14ac:dyDescent="0.2">
      <c r="B57" s="66" t="s">
        <v>229</v>
      </c>
      <c r="C57" s="66" t="s">
        <v>230</v>
      </c>
      <c r="D57" s="66" t="s">
        <v>231</v>
      </c>
      <c r="E57" s="41" t="s">
        <v>107</v>
      </c>
      <c r="F57" s="66" t="s">
        <v>599</v>
      </c>
      <c r="G57" s="15" t="str">
        <f>'Bendra lentelė'!X41</f>
        <v>P.S.363</v>
      </c>
      <c r="H57" s="40" t="str">
        <f>'Bendra lentelė'!Y41</f>
        <v>Viešąsias sveikatos priežiūros paslaugas teikiančios įstaigos, kuriose pagerinta paslaugų teikimo infrastruktūra, skaičius</v>
      </c>
      <c r="I57" s="15">
        <f>'Bendra lentelė'!Z41</f>
        <v>1</v>
      </c>
      <c r="J57" s="15">
        <v>1</v>
      </c>
      <c r="K57" s="15"/>
      <c r="L57" s="15" t="str">
        <f>'Bendra lentelė'!AA41</f>
        <v>P.B.236</v>
      </c>
      <c r="M57" s="40" t="str">
        <f>'Bendra lentelė'!AB41</f>
        <v>Gyventojai, turintys galimybę pasinaudoti pagerintomis sveikatos priežiūros paslaugomis</v>
      </c>
      <c r="N57" s="15">
        <f>'Bendra lentelė'!AC41</f>
        <v>1351</v>
      </c>
      <c r="O57" s="15">
        <v>1351</v>
      </c>
      <c r="P57" s="15"/>
      <c r="Q57" s="15"/>
      <c r="R57" s="53"/>
      <c r="S57" s="15"/>
      <c r="T57" s="15"/>
      <c r="U57" s="15"/>
      <c r="V57" s="15"/>
      <c r="W57" s="53"/>
      <c r="X57" s="15"/>
      <c r="Y57" s="15"/>
      <c r="Z57" s="52"/>
      <c r="AA57" s="15"/>
      <c r="AB57" s="53"/>
      <c r="AC57" s="15"/>
      <c r="AD57" s="15"/>
      <c r="AE57" s="15"/>
      <c r="AF57" s="52"/>
      <c r="AG57" s="52"/>
      <c r="AH57" s="52"/>
      <c r="AI57" s="52"/>
      <c r="AJ57" s="52"/>
    </row>
    <row r="58" spans="2:36" ht="84" x14ac:dyDescent="0.2">
      <c r="B58" s="66" t="s">
        <v>233</v>
      </c>
      <c r="C58" s="66" t="s">
        <v>234</v>
      </c>
      <c r="D58" s="66" t="s">
        <v>235</v>
      </c>
      <c r="E58" s="41" t="s">
        <v>107</v>
      </c>
      <c r="F58" s="66" t="s">
        <v>600</v>
      </c>
      <c r="G58" s="15" t="str">
        <f>'Bendra lentelė'!X42</f>
        <v>P.S.363</v>
      </c>
      <c r="H58" s="40" t="str">
        <f>'Bendra lentelė'!Y42</f>
        <v>Viešąsias sveikatos priežiūros paslaugas teikiančios įstaigos, kuriose pagerinta paslaugų teikimo infrastruktūra, skaičius</v>
      </c>
      <c r="I58" s="15">
        <f>'Bendra lentelė'!Z42</f>
        <v>1</v>
      </c>
      <c r="J58" s="15">
        <v>1</v>
      </c>
      <c r="K58" s="15">
        <v>1</v>
      </c>
      <c r="L58" s="15" t="str">
        <f>'Bendra lentelė'!AA42</f>
        <v>P.B.236</v>
      </c>
      <c r="M58" s="40" t="str">
        <f>'Bendra lentelė'!AB42</f>
        <v>Gyventojai, turintys galimybę pasinaudoti pagerintomis sveikatos priežiūros paslaugomis</v>
      </c>
      <c r="N58" s="106">
        <f>'Bendra lentelė'!AC42</f>
        <v>1437</v>
      </c>
      <c r="O58" s="106">
        <v>1657</v>
      </c>
      <c r="P58" s="106">
        <v>1698</v>
      </c>
      <c r="Q58" s="15"/>
      <c r="R58" s="53"/>
      <c r="S58" s="15"/>
      <c r="T58" s="15"/>
      <c r="U58" s="15"/>
      <c r="V58" s="15"/>
      <c r="W58" s="53"/>
      <c r="X58" s="15"/>
      <c r="Y58" s="15"/>
      <c r="Z58" s="52"/>
      <c r="AA58" s="15"/>
      <c r="AB58" s="53"/>
      <c r="AC58" s="15"/>
      <c r="AD58" s="15"/>
      <c r="AE58" s="15"/>
      <c r="AF58" s="52"/>
      <c r="AG58" s="52"/>
      <c r="AH58" s="52"/>
      <c r="AI58" s="52"/>
      <c r="AJ58" s="52"/>
    </row>
    <row r="59" spans="2:36" ht="84" x14ac:dyDescent="0.2">
      <c r="B59" s="66" t="s">
        <v>237</v>
      </c>
      <c r="C59" s="66" t="s">
        <v>238</v>
      </c>
      <c r="D59" s="66" t="s">
        <v>239</v>
      </c>
      <c r="E59" s="41" t="s">
        <v>107</v>
      </c>
      <c r="F59" s="66" t="s">
        <v>601</v>
      </c>
      <c r="G59" s="15" t="str">
        <f>'Bendra lentelė'!X43</f>
        <v>P.S.363</v>
      </c>
      <c r="H59" s="40" t="str">
        <f>'Bendra lentelė'!Y43</f>
        <v>Viešąsias sveikatos priežiūros paslaugas teikiančios įstaigos, kuriose pagerinta paslaugų teikimo infrastruktūra, skaičius</v>
      </c>
      <c r="I59" s="15">
        <f>'Bendra lentelė'!Z43</f>
        <v>1</v>
      </c>
      <c r="J59" s="15">
        <v>1</v>
      </c>
      <c r="K59" s="15">
        <v>1</v>
      </c>
      <c r="L59" s="15" t="str">
        <f>'Bendra lentelė'!AA43</f>
        <v>P.B.236</v>
      </c>
      <c r="M59" s="40" t="str">
        <f>'Bendra lentelė'!AB43</f>
        <v>Gyventojai, turintys galimybę pasinaudoti pagerintomis sveikatos priežiūros paslaugomis</v>
      </c>
      <c r="N59" s="106">
        <f>'Bendra lentelė'!AC43</f>
        <v>907</v>
      </c>
      <c r="O59" s="106">
        <v>1193</v>
      </c>
      <c r="P59" s="106">
        <v>1219</v>
      </c>
      <c r="Q59" s="15"/>
      <c r="R59" s="53"/>
      <c r="S59" s="15"/>
      <c r="T59" s="15"/>
      <c r="U59" s="15"/>
      <c r="V59" s="15"/>
      <c r="W59" s="53"/>
      <c r="X59" s="15"/>
      <c r="Y59" s="15"/>
      <c r="Z59" s="52"/>
      <c r="AA59" s="15"/>
      <c r="AB59" s="53"/>
      <c r="AC59" s="15"/>
      <c r="AD59" s="15"/>
      <c r="AE59" s="15"/>
      <c r="AF59" s="52"/>
      <c r="AG59" s="52"/>
      <c r="AH59" s="52"/>
      <c r="AI59" s="52"/>
      <c r="AJ59" s="52"/>
    </row>
    <row r="60" spans="2:36" ht="84" x14ac:dyDescent="0.2">
      <c r="B60" s="66" t="s">
        <v>241</v>
      </c>
      <c r="C60" s="66" t="s">
        <v>242</v>
      </c>
      <c r="D60" s="66" t="s">
        <v>243</v>
      </c>
      <c r="E60" s="41" t="s">
        <v>107</v>
      </c>
      <c r="F60" s="66" t="s">
        <v>602</v>
      </c>
      <c r="G60" s="15" t="str">
        <f>'Bendra lentelė'!X44</f>
        <v>P.S.363</v>
      </c>
      <c r="H60" s="40" t="str">
        <f>'Bendra lentelė'!Y44</f>
        <v>Viešąsias sveikatos priežiūros paslaugas teikiančios įstaigos, kuriose pagerinta paslaugų teikimo infrastruktūra, skaičius</v>
      </c>
      <c r="I60" s="15">
        <f>'Bendra lentelė'!Z44</f>
        <v>1</v>
      </c>
      <c r="J60" s="15">
        <v>1</v>
      </c>
      <c r="K60" s="15"/>
      <c r="L60" s="15" t="str">
        <f>'Bendra lentelė'!AA44</f>
        <v>P.B.236</v>
      </c>
      <c r="M60" s="40" t="str">
        <f>'Bendra lentelė'!AB44</f>
        <v>Gyventojai, turintys galimybę pasinaudoti pagerintomis sveikatos priežiūros paslaugomis</v>
      </c>
      <c r="N60" s="106">
        <f>'Bendra lentelė'!AC44</f>
        <v>910</v>
      </c>
      <c r="O60" s="106">
        <v>1002</v>
      </c>
      <c r="P60" s="106"/>
      <c r="Q60" s="15"/>
      <c r="R60" s="53"/>
      <c r="S60" s="15"/>
      <c r="T60" s="15"/>
      <c r="U60" s="15"/>
      <c r="V60" s="15"/>
      <c r="W60" s="53"/>
      <c r="X60" s="15"/>
      <c r="Y60" s="15"/>
      <c r="Z60" s="52"/>
      <c r="AA60" s="15"/>
      <c r="AB60" s="53"/>
      <c r="AC60" s="15"/>
      <c r="AD60" s="15"/>
      <c r="AE60" s="15"/>
      <c r="AF60" s="52"/>
      <c r="AG60" s="52"/>
      <c r="AH60" s="52"/>
      <c r="AI60" s="52"/>
      <c r="AJ60" s="52"/>
    </row>
    <row r="61" spans="2:36" ht="84" x14ac:dyDescent="0.2">
      <c r="B61" s="66" t="s">
        <v>245</v>
      </c>
      <c r="C61" s="66" t="s">
        <v>246</v>
      </c>
      <c r="D61" s="66" t="s">
        <v>247</v>
      </c>
      <c r="E61" s="41" t="s">
        <v>107</v>
      </c>
      <c r="F61" s="66" t="s">
        <v>603</v>
      </c>
      <c r="G61" s="15" t="str">
        <f>'Bendra lentelė'!X45</f>
        <v>P.S.363</v>
      </c>
      <c r="H61" s="40" t="str">
        <f>'Bendra lentelė'!Y45</f>
        <v>Viešąsias sveikatos priežiūros paslaugas teikiančios įstaigos, kuriose pagerinta paslaugų teikimo infrastruktūra, skaičius</v>
      </c>
      <c r="I61" s="15">
        <f>'Bendra lentelė'!Z45</f>
        <v>1</v>
      </c>
      <c r="J61" s="15">
        <v>1</v>
      </c>
      <c r="K61" s="15"/>
      <c r="L61" s="15" t="str">
        <f>'Bendra lentelė'!AA45</f>
        <v>P.B.236</v>
      </c>
      <c r="M61" s="40" t="str">
        <f>'Bendra lentelė'!AB45</f>
        <v>Gyventojai, turintys galimybę pasinaudoti pagerintomis sveikatos priežiūros paslaugomis</v>
      </c>
      <c r="N61" s="106">
        <f>'Bendra lentelė'!AC45</f>
        <v>639</v>
      </c>
      <c r="O61" s="106">
        <v>639</v>
      </c>
      <c r="P61" s="106"/>
      <c r="Q61" s="15"/>
      <c r="R61" s="53"/>
      <c r="S61" s="15"/>
      <c r="T61" s="15"/>
      <c r="U61" s="15"/>
      <c r="V61" s="15"/>
      <c r="W61" s="53"/>
      <c r="X61" s="15"/>
      <c r="Y61" s="15"/>
      <c r="Z61" s="52"/>
      <c r="AA61" s="15"/>
      <c r="AB61" s="53"/>
      <c r="AC61" s="15"/>
      <c r="AD61" s="15"/>
      <c r="AE61" s="15"/>
      <c r="AF61" s="52"/>
      <c r="AG61" s="52"/>
      <c r="AH61" s="52"/>
      <c r="AI61" s="52"/>
      <c r="AJ61" s="52"/>
    </row>
    <row r="62" spans="2:36" ht="84" x14ac:dyDescent="0.2">
      <c r="B62" s="66" t="s">
        <v>249</v>
      </c>
      <c r="C62" s="66" t="s">
        <v>250</v>
      </c>
      <c r="D62" s="66" t="s">
        <v>251</v>
      </c>
      <c r="E62" s="41" t="s">
        <v>107</v>
      </c>
      <c r="F62" s="81" t="s">
        <v>604</v>
      </c>
      <c r="G62" s="15" t="str">
        <f>'Bendra lentelė'!X46</f>
        <v>P.S.363</v>
      </c>
      <c r="H62" s="40" t="str">
        <f>'Bendra lentelė'!Y46</f>
        <v>Viešąsias sveikatos priežiūros paslaugas teikiančios įstaigos, kuriose pagerinta paslaugų teikimo infrastruktūra, skaičius</v>
      </c>
      <c r="I62" s="15">
        <f>'Bendra lentelė'!Z46</f>
        <v>1</v>
      </c>
      <c r="J62" s="15">
        <v>1</v>
      </c>
      <c r="K62" s="15"/>
      <c r="L62" s="15" t="str">
        <f>'Bendra lentelė'!AA46</f>
        <v>P.B.236</v>
      </c>
      <c r="M62" s="40" t="str">
        <f>'Bendra lentelė'!AB46</f>
        <v>Gyventojai, turintys galimybę pasinaudoti pagerintomis sveikatos priežiūros paslaugomis</v>
      </c>
      <c r="N62" s="106">
        <f>'Bendra lentelė'!AC46</f>
        <v>1692</v>
      </c>
      <c r="O62" s="106">
        <v>2362</v>
      </c>
      <c r="P62" s="106"/>
      <c r="Q62" s="15"/>
      <c r="R62" s="53"/>
      <c r="S62" s="15"/>
      <c r="T62" s="15"/>
      <c r="U62" s="15"/>
      <c r="V62" s="15"/>
      <c r="W62" s="53"/>
      <c r="X62" s="15"/>
      <c r="Y62" s="15"/>
      <c r="Z62" s="52"/>
      <c r="AA62" s="15"/>
      <c r="AB62" s="53"/>
      <c r="AC62" s="15"/>
      <c r="AD62" s="15"/>
      <c r="AE62" s="15"/>
      <c r="AF62" s="52"/>
      <c r="AG62" s="52"/>
      <c r="AH62" s="52"/>
      <c r="AI62" s="52"/>
      <c r="AJ62" s="52"/>
    </row>
    <row r="63" spans="2:36" ht="84" x14ac:dyDescent="0.2">
      <c r="B63" s="66" t="s">
        <v>253</v>
      </c>
      <c r="C63" s="66" t="s">
        <v>254</v>
      </c>
      <c r="D63" s="66" t="s">
        <v>255</v>
      </c>
      <c r="E63" s="41" t="s">
        <v>107</v>
      </c>
      <c r="F63" s="66" t="s">
        <v>605</v>
      </c>
      <c r="G63" s="15" t="str">
        <f>'Bendra lentelė'!X47</f>
        <v>P.S.363</v>
      </c>
      <c r="H63" s="40" t="str">
        <f>'Bendra lentelė'!Y47</f>
        <v>Viešąsias sveikatos priežiūros paslaugas teikiančios įstaigos, kuriose pagerinta paslaugų teikimo infrastruktūra, skaičius</v>
      </c>
      <c r="I63" s="15">
        <f>'Bendra lentelė'!Z47</f>
        <v>1</v>
      </c>
      <c r="J63" s="15">
        <v>1</v>
      </c>
      <c r="K63" s="15"/>
      <c r="L63" s="15" t="str">
        <f>'Bendra lentelė'!AA47</f>
        <v>P.B.236</v>
      </c>
      <c r="M63" s="40" t="str">
        <f>'Bendra lentelė'!AB47</f>
        <v>Gyventojai, turintys galimybę pasinaudoti pagerintomis sveikatos priežiūros paslaugomis</v>
      </c>
      <c r="N63" s="15">
        <f>'Bendra lentelė'!AC47</f>
        <v>7299</v>
      </c>
      <c r="O63" s="15">
        <v>7299</v>
      </c>
      <c r="P63" s="15"/>
      <c r="Q63" s="15"/>
      <c r="R63" s="53"/>
      <c r="S63" s="15"/>
      <c r="T63" s="15"/>
      <c r="U63" s="15"/>
      <c r="V63" s="15"/>
      <c r="W63" s="53"/>
      <c r="X63" s="15"/>
      <c r="Y63" s="15"/>
      <c r="Z63" s="52"/>
      <c r="AA63" s="15"/>
      <c r="AB63" s="53"/>
      <c r="AC63" s="15"/>
      <c r="AD63" s="15"/>
      <c r="AE63" s="15"/>
      <c r="AF63" s="52"/>
      <c r="AG63" s="52"/>
      <c r="AH63" s="52"/>
      <c r="AI63" s="52"/>
      <c r="AJ63" s="52"/>
    </row>
    <row r="64" spans="2:36" ht="84" x14ac:dyDescent="0.2">
      <c r="B64" s="66" t="s">
        <v>257</v>
      </c>
      <c r="C64" s="66" t="s">
        <v>258</v>
      </c>
      <c r="D64" s="66" t="s">
        <v>259</v>
      </c>
      <c r="E64" s="41" t="s">
        <v>107</v>
      </c>
      <c r="F64" s="66" t="s">
        <v>606</v>
      </c>
      <c r="G64" s="15" t="str">
        <f>'Bendra lentelė'!X48</f>
        <v>P.S.363</v>
      </c>
      <c r="H64" s="40" t="str">
        <f>'Bendra lentelė'!Y48</f>
        <v>Viešąsias sveikatos priežiūros paslaugas teikiančios įstaigos, kuriose pagerinta paslaugų teikimo infrastruktūra, skaičius</v>
      </c>
      <c r="I64" s="15">
        <f>'Bendra lentelė'!Z48</f>
        <v>1</v>
      </c>
      <c r="J64" s="15">
        <v>1</v>
      </c>
      <c r="K64" s="15">
        <v>1</v>
      </c>
      <c r="L64" s="15" t="str">
        <f>'Bendra lentelė'!AA48</f>
        <v>P.B.236</v>
      </c>
      <c r="M64" s="40" t="str">
        <f>'Bendra lentelė'!AB48</f>
        <v>Gyventojai, turintys galimybę pasinaudoti pagerintomis sveikatos priežiūros paslaugomis</v>
      </c>
      <c r="N64" s="15">
        <f>'Bendra lentelė'!AC48</f>
        <v>310</v>
      </c>
      <c r="O64" s="15">
        <v>310</v>
      </c>
      <c r="P64" s="15">
        <v>310</v>
      </c>
      <c r="Q64" s="15"/>
      <c r="R64" s="53"/>
      <c r="S64" s="15"/>
      <c r="T64" s="15"/>
      <c r="U64" s="15"/>
      <c r="V64" s="15"/>
      <c r="W64" s="53"/>
      <c r="X64" s="15"/>
      <c r="Y64" s="15"/>
      <c r="Z64" s="52"/>
      <c r="AA64" s="15"/>
      <c r="AB64" s="53"/>
      <c r="AC64" s="15"/>
      <c r="AD64" s="15"/>
      <c r="AE64" s="15"/>
      <c r="AF64" s="52"/>
      <c r="AG64" s="52"/>
      <c r="AH64" s="52"/>
      <c r="AI64" s="52"/>
      <c r="AJ64" s="52"/>
    </row>
    <row r="65" spans="2:36" ht="84" x14ac:dyDescent="0.2">
      <c r="B65" s="66" t="s">
        <v>261</v>
      </c>
      <c r="C65" s="66" t="s">
        <v>262</v>
      </c>
      <c r="D65" s="66" t="s">
        <v>263</v>
      </c>
      <c r="E65" s="41" t="s">
        <v>107</v>
      </c>
      <c r="F65" s="66" t="s">
        <v>607</v>
      </c>
      <c r="G65" s="15" t="str">
        <f>'Bendra lentelė'!X49</f>
        <v>P.S.363</v>
      </c>
      <c r="H65" s="40" t="str">
        <f>'Bendra lentelė'!Y49</f>
        <v>Viešąsias sveikatos priežiūros paslaugas teikiančios įstaigos, kuriose pagerinta paslaugų teikimo infrastruktūra, skaičius</v>
      </c>
      <c r="I65" s="15">
        <f>'Bendra lentelė'!Z49</f>
        <v>1</v>
      </c>
      <c r="J65" s="15">
        <v>1</v>
      </c>
      <c r="K65" s="15"/>
      <c r="L65" s="15" t="str">
        <f>'Bendra lentelė'!AA49</f>
        <v>P.B.236</v>
      </c>
      <c r="M65" s="40" t="str">
        <f>'Bendra lentelė'!AB49</f>
        <v>Gyventojai, turintys galimybę pasinaudoti pagerintomis sveikatos priežiūros paslaugomis</v>
      </c>
      <c r="N65" s="15">
        <f>'Bendra lentelė'!AC49</f>
        <v>973</v>
      </c>
      <c r="O65" s="15">
        <v>973</v>
      </c>
      <c r="P65" s="15"/>
      <c r="Q65" s="15"/>
      <c r="R65" s="53"/>
      <c r="S65" s="15"/>
      <c r="T65" s="15"/>
      <c r="U65" s="15"/>
      <c r="V65" s="15"/>
      <c r="W65" s="53"/>
      <c r="X65" s="15"/>
      <c r="Y65" s="15"/>
      <c r="Z65" s="52"/>
      <c r="AA65" s="15"/>
      <c r="AB65" s="53"/>
      <c r="AC65" s="15"/>
      <c r="AD65" s="15"/>
      <c r="AE65" s="15"/>
      <c r="AF65" s="52"/>
      <c r="AG65" s="52"/>
      <c r="AH65" s="52"/>
      <c r="AI65" s="52"/>
      <c r="AJ65" s="52"/>
    </row>
    <row r="66" spans="2:36" ht="84" x14ac:dyDescent="0.2">
      <c r="B66" s="66" t="s">
        <v>265</v>
      </c>
      <c r="C66" s="66" t="s">
        <v>266</v>
      </c>
      <c r="D66" s="66" t="s">
        <v>267</v>
      </c>
      <c r="E66" s="41" t="s">
        <v>107</v>
      </c>
      <c r="F66" s="66" t="s">
        <v>608</v>
      </c>
      <c r="G66" s="15" t="str">
        <f>'Bendra lentelė'!X50</f>
        <v>P.S.363</v>
      </c>
      <c r="H66" s="40" t="str">
        <f>'Bendra lentelė'!Y50</f>
        <v>Viešąsias sveikatos priežiūros paslaugas teikiančios įstaigos, kuriose pagerinta paslaugų teikimo infrastruktūra, skaičius</v>
      </c>
      <c r="I66" s="15">
        <f>'Bendra lentelė'!Z50</f>
        <v>1</v>
      </c>
      <c r="J66" s="15">
        <v>1</v>
      </c>
      <c r="K66" s="15"/>
      <c r="L66" s="15" t="str">
        <f>'Bendra lentelė'!AA50</f>
        <v>P.B.236</v>
      </c>
      <c r="M66" s="40" t="str">
        <f>'Bendra lentelė'!AB50</f>
        <v>Gyventojai, turintys galimybę pasinaudoti pagerintomis sveikatos priežiūros paslaugomis</v>
      </c>
      <c r="N66" s="106">
        <f>'Bendra lentelė'!AC50</f>
        <v>656</v>
      </c>
      <c r="O66" s="106">
        <v>744</v>
      </c>
      <c r="P66" s="106"/>
      <c r="Q66" s="15"/>
      <c r="R66" s="53"/>
      <c r="S66" s="15"/>
      <c r="T66" s="15"/>
      <c r="U66" s="15"/>
      <c r="V66" s="15"/>
      <c r="W66" s="53"/>
      <c r="X66" s="15"/>
      <c r="Y66" s="15"/>
      <c r="Z66" s="52"/>
      <c r="AA66" s="15"/>
      <c r="AB66" s="53"/>
      <c r="AC66" s="15"/>
      <c r="AD66" s="15"/>
      <c r="AE66" s="15"/>
      <c r="AF66" s="52"/>
      <c r="AG66" s="52"/>
      <c r="AH66" s="52"/>
      <c r="AI66" s="52"/>
      <c r="AJ66" s="52"/>
    </row>
    <row r="67" spans="2:36" ht="84" x14ac:dyDescent="0.2">
      <c r="B67" s="66" t="s">
        <v>269</v>
      </c>
      <c r="C67" s="66" t="s">
        <v>270</v>
      </c>
      <c r="D67" s="69" t="s">
        <v>271</v>
      </c>
      <c r="E67" s="41" t="s">
        <v>107</v>
      </c>
      <c r="F67" s="66" t="s">
        <v>609</v>
      </c>
      <c r="G67" s="15" t="str">
        <f>'Bendra lentelė'!X51</f>
        <v>P.S.363</v>
      </c>
      <c r="H67" s="40" t="str">
        <f>'Bendra lentelė'!Y51</f>
        <v>Viešąsias sveikatos priežiūros paslaugas teikiančios įstaigos, kuriose pagerinta paslaugų teikimo infrastruktūra, skaičius</v>
      </c>
      <c r="I67" s="15">
        <f>'Bendra lentelė'!Z51</f>
        <v>1</v>
      </c>
      <c r="J67" s="15">
        <v>1</v>
      </c>
      <c r="K67" s="15">
        <v>1</v>
      </c>
      <c r="L67" s="15" t="str">
        <f>'Bendra lentelė'!AA51</f>
        <v>P.B.236</v>
      </c>
      <c r="M67" s="40" t="str">
        <f>'Bendra lentelė'!AB51</f>
        <v>Gyventojai, turintys galimybę pasinaudoti pagerintomis sveikatos priežiūros paslaugomis</v>
      </c>
      <c r="N67" s="106">
        <f>'Bendra lentelė'!AC51</f>
        <v>633</v>
      </c>
      <c r="O67" s="106">
        <v>662</v>
      </c>
      <c r="P67" s="106">
        <v>707</v>
      </c>
      <c r="Q67" s="15"/>
      <c r="R67" s="53"/>
      <c r="S67" s="15"/>
      <c r="T67" s="15"/>
      <c r="U67" s="15"/>
      <c r="V67" s="15"/>
      <c r="W67" s="53"/>
      <c r="X67" s="15"/>
      <c r="Y67" s="15"/>
      <c r="Z67" s="52"/>
      <c r="AA67" s="15"/>
      <c r="AB67" s="53"/>
      <c r="AC67" s="15"/>
      <c r="AD67" s="15"/>
      <c r="AE67" s="15"/>
      <c r="AF67" s="52"/>
      <c r="AG67" s="52"/>
      <c r="AH67" s="52"/>
      <c r="AI67" s="52"/>
      <c r="AJ67" s="52"/>
    </row>
    <row r="68" spans="2:36" ht="84" x14ac:dyDescent="0.2">
      <c r="B68" s="66" t="s">
        <v>273</v>
      </c>
      <c r="C68" s="66" t="s">
        <v>274</v>
      </c>
      <c r="D68" s="66" t="s">
        <v>275</v>
      </c>
      <c r="E68" s="41" t="s">
        <v>107</v>
      </c>
      <c r="F68" s="66" t="s">
        <v>610</v>
      </c>
      <c r="G68" s="15" t="str">
        <f>'Bendra lentelė'!X52</f>
        <v>P.S.363</v>
      </c>
      <c r="H68" s="40" t="str">
        <f>'Bendra lentelė'!Y52</f>
        <v>Viešąsias sveikatos priežiūros paslaugas teikiančios įstaigos, kuriose pagerinta paslaugų teikimo infrastruktūra, skaičius</v>
      </c>
      <c r="I68" s="15">
        <f>'Bendra lentelė'!Z52</f>
        <v>1</v>
      </c>
      <c r="J68" s="15">
        <v>1</v>
      </c>
      <c r="K68" s="15">
        <v>1</v>
      </c>
      <c r="L68" s="15" t="str">
        <f>'Bendra lentelė'!AA52</f>
        <v>P.B.236</v>
      </c>
      <c r="M68" s="40" t="str">
        <f>'Bendra lentelė'!AB52</f>
        <v>Gyventojai, turintys galimybę pasinaudoti pagerintomis sveikatos priežiūros paslaugomis</v>
      </c>
      <c r="N68" s="106">
        <f>'Bendra lentelė'!AC52</f>
        <v>979</v>
      </c>
      <c r="O68" s="106">
        <v>2174</v>
      </c>
      <c r="P68" s="106">
        <v>2896</v>
      </c>
      <c r="Q68" s="15"/>
      <c r="R68" s="53"/>
      <c r="S68" s="15"/>
      <c r="T68" s="15"/>
      <c r="U68" s="15"/>
      <c r="V68" s="15"/>
      <c r="W68" s="53"/>
      <c r="X68" s="15"/>
      <c r="Y68" s="15"/>
      <c r="Z68" s="52"/>
      <c r="AA68" s="15"/>
      <c r="AB68" s="53"/>
      <c r="AC68" s="15"/>
      <c r="AD68" s="15"/>
      <c r="AE68" s="15"/>
      <c r="AF68" s="52"/>
      <c r="AG68" s="52"/>
      <c r="AH68" s="52"/>
      <c r="AI68" s="52"/>
      <c r="AJ68" s="52"/>
    </row>
    <row r="69" spans="2:36" ht="84" x14ac:dyDescent="0.2">
      <c r="B69" s="66" t="s">
        <v>277</v>
      </c>
      <c r="C69" s="66" t="s">
        <v>278</v>
      </c>
      <c r="D69" s="66" t="s">
        <v>279</v>
      </c>
      <c r="E69" s="41" t="s">
        <v>107</v>
      </c>
      <c r="F69" s="66" t="s">
        <v>611</v>
      </c>
      <c r="G69" s="15" t="str">
        <f>'Bendra lentelė'!X53</f>
        <v>P.S.363</v>
      </c>
      <c r="H69" s="40" t="str">
        <f>'Bendra lentelė'!Y53</f>
        <v>Viešąsias sveikatos priežiūros paslaugas teikiančios įstaigos, kuriose pagerinta paslaugų teikimo infrastruktūra, skaičius</v>
      </c>
      <c r="I69" s="15">
        <f>'Bendra lentelė'!Z53</f>
        <v>8</v>
      </c>
      <c r="J69" s="15">
        <v>1</v>
      </c>
      <c r="K69" s="15"/>
      <c r="L69" s="15" t="str">
        <f>'Bendra lentelė'!AA53</f>
        <v>P.B.236</v>
      </c>
      <c r="M69" s="40" t="str">
        <f>'Bendra lentelė'!AB53</f>
        <v>Gyventojai, turintys galimybę pasinaudoti pagerintomis sveikatos priežiūros paslaugomis</v>
      </c>
      <c r="N69" s="106">
        <f>'Bendra lentelė'!AC53</f>
        <v>8799</v>
      </c>
      <c r="O69" s="106">
        <v>2100</v>
      </c>
      <c r="P69" s="106"/>
      <c r="Q69" s="15"/>
      <c r="R69" s="53"/>
      <c r="S69" s="15"/>
      <c r="T69" s="15"/>
      <c r="U69" s="15"/>
      <c r="V69" s="15"/>
      <c r="W69" s="53"/>
      <c r="X69" s="15"/>
      <c r="Y69" s="15"/>
      <c r="Z69" s="52"/>
      <c r="AA69" s="15"/>
      <c r="AB69" s="53"/>
      <c r="AC69" s="15"/>
      <c r="AD69" s="15"/>
      <c r="AE69" s="15"/>
      <c r="AF69" s="52"/>
      <c r="AG69" s="52"/>
      <c r="AH69" s="52"/>
      <c r="AI69" s="52"/>
      <c r="AJ69" s="52"/>
    </row>
    <row r="70" spans="2:36" ht="84" x14ac:dyDescent="0.2">
      <c r="B70" s="66" t="s">
        <v>280</v>
      </c>
      <c r="C70" s="66" t="s">
        <v>281</v>
      </c>
      <c r="D70" s="66" t="s">
        <v>282</v>
      </c>
      <c r="E70" s="41" t="s">
        <v>107</v>
      </c>
      <c r="F70" s="66" t="s">
        <v>612</v>
      </c>
      <c r="G70" s="15" t="str">
        <f>'Bendra lentelė'!X54</f>
        <v>P.S.363</v>
      </c>
      <c r="H70" s="40" t="str">
        <f>'Bendra lentelė'!Y54</f>
        <v>Viešąsias sveikatos priežiūros paslaugas teikiančios įstaigos, kuriose pagerinta paslaugų teikimo infrastruktūra, skaičius</v>
      </c>
      <c r="I70" s="15">
        <f>'Bendra lentelė'!Z54</f>
        <v>1</v>
      </c>
      <c r="J70" s="15">
        <v>1</v>
      </c>
      <c r="K70" s="15">
        <v>1</v>
      </c>
      <c r="L70" s="15" t="str">
        <f>'Bendra lentelė'!AA54</f>
        <v>P.B.236</v>
      </c>
      <c r="M70" s="40" t="str">
        <f>'Bendra lentelė'!AB54</f>
        <v>Gyventojai, turintys galimybę pasinaudoti pagerintomis sveikatos priežiūros paslaugomis</v>
      </c>
      <c r="N70" s="106">
        <f>'Bendra lentelė'!AC54</f>
        <v>772</v>
      </c>
      <c r="O70" s="106">
        <v>2194</v>
      </c>
      <c r="P70" s="106">
        <v>2339</v>
      </c>
      <c r="Q70" s="15"/>
      <c r="R70" s="53"/>
      <c r="S70" s="15"/>
      <c r="T70" s="15"/>
      <c r="U70" s="15"/>
      <c r="V70" s="15"/>
      <c r="W70" s="53"/>
      <c r="X70" s="15"/>
      <c r="Y70" s="15"/>
      <c r="Z70" s="52"/>
      <c r="AA70" s="15"/>
      <c r="AB70" s="53"/>
      <c r="AC70" s="15"/>
      <c r="AD70" s="15"/>
      <c r="AE70" s="15"/>
      <c r="AF70" s="52"/>
      <c r="AG70" s="52"/>
      <c r="AH70" s="52"/>
      <c r="AI70" s="52"/>
      <c r="AJ70" s="52"/>
    </row>
    <row r="71" spans="2:36" ht="84" x14ac:dyDescent="0.2">
      <c r="B71" s="66" t="s">
        <v>284</v>
      </c>
      <c r="C71" s="66" t="s">
        <v>285</v>
      </c>
      <c r="D71" s="66" t="s">
        <v>286</v>
      </c>
      <c r="E71" s="41" t="s">
        <v>107</v>
      </c>
      <c r="F71" s="66" t="s">
        <v>613</v>
      </c>
      <c r="G71" s="15" t="str">
        <f>'Bendra lentelė'!X55</f>
        <v>P.S.363</v>
      </c>
      <c r="H71" s="40" t="str">
        <f>'Bendra lentelė'!Y55</f>
        <v>Viešąsias sveikatos priežiūros paslaugas teikiančios įstaigos, kuriose pagerinta paslaugų teikimo infrastruktūra, skaičius</v>
      </c>
      <c r="I71" s="15">
        <f>'Bendra lentelė'!Z55</f>
        <v>1</v>
      </c>
      <c r="J71" s="15">
        <v>1</v>
      </c>
      <c r="K71" s="15"/>
      <c r="L71" s="15" t="str">
        <f>'Bendra lentelė'!AA55</f>
        <v>P.B.236</v>
      </c>
      <c r="M71" s="40" t="str">
        <f>'Bendra lentelė'!AB55</f>
        <v>Gyventojai, turintys galimybę pasinaudoti pagerintomis sveikatos priežiūros paslaugomis</v>
      </c>
      <c r="N71" s="106">
        <f>'Bendra lentelė'!AC55</f>
        <v>5319</v>
      </c>
      <c r="O71" s="106">
        <v>5478</v>
      </c>
      <c r="P71" s="106"/>
      <c r="Q71" s="15"/>
      <c r="R71" s="53"/>
      <c r="S71" s="15"/>
      <c r="T71" s="15"/>
      <c r="U71" s="15"/>
      <c r="V71" s="15"/>
      <c r="W71" s="53"/>
      <c r="X71" s="15"/>
      <c r="Y71" s="15"/>
      <c r="Z71" s="52"/>
      <c r="AA71" s="15"/>
      <c r="AB71" s="53"/>
      <c r="AC71" s="15"/>
      <c r="AD71" s="15"/>
      <c r="AE71" s="15"/>
      <c r="AF71" s="52"/>
      <c r="AG71" s="52"/>
      <c r="AH71" s="52"/>
      <c r="AI71" s="52"/>
      <c r="AJ71" s="52"/>
    </row>
    <row r="72" spans="2:36" ht="84" x14ac:dyDescent="0.2">
      <c r="B72" s="66" t="s">
        <v>288</v>
      </c>
      <c r="C72" s="66" t="s">
        <v>289</v>
      </c>
      <c r="D72" s="66" t="s">
        <v>290</v>
      </c>
      <c r="E72" s="41" t="s">
        <v>107</v>
      </c>
      <c r="F72" s="66" t="s">
        <v>614</v>
      </c>
      <c r="G72" s="15" t="str">
        <f>'Bendra lentelė'!X56</f>
        <v>P.S.363</v>
      </c>
      <c r="H72" s="40" t="str">
        <f>'Bendra lentelė'!Y56</f>
        <v>Viešąsias sveikatos priežiūros paslaugas teikiančios įstaigos, kuriose pagerinta paslaugų teikimo infrastruktūra, skaičius</v>
      </c>
      <c r="I72" s="15">
        <f>'Bendra lentelė'!Z56</f>
        <v>1</v>
      </c>
      <c r="J72" s="15">
        <v>1</v>
      </c>
      <c r="K72" s="15"/>
      <c r="L72" s="15" t="str">
        <f>'Bendra lentelė'!AA56</f>
        <v>P.B.236</v>
      </c>
      <c r="M72" s="40" t="str">
        <f>'Bendra lentelė'!AB56</f>
        <v>Gyventojai, turintys galimybę pasinaudoti pagerintomis sveikatos priežiūros paslaugomis</v>
      </c>
      <c r="N72" s="15">
        <f>'Bendra lentelė'!AC56</f>
        <v>3396</v>
      </c>
      <c r="O72" s="15">
        <v>3396</v>
      </c>
      <c r="P72" s="15"/>
      <c r="Q72" s="15"/>
      <c r="R72" s="53"/>
      <c r="S72" s="15"/>
      <c r="T72" s="15"/>
      <c r="U72" s="15"/>
      <c r="V72" s="15"/>
      <c r="W72" s="53"/>
      <c r="X72" s="15"/>
      <c r="Y72" s="15"/>
      <c r="Z72" s="52"/>
      <c r="AA72" s="15"/>
      <c r="AB72" s="53"/>
      <c r="AC72" s="15"/>
      <c r="AD72" s="15"/>
      <c r="AE72" s="15"/>
      <c r="AF72" s="52"/>
      <c r="AG72" s="52"/>
      <c r="AH72" s="52"/>
      <c r="AI72" s="52"/>
      <c r="AJ72" s="52"/>
    </row>
    <row r="73" spans="2:36" ht="84" x14ac:dyDescent="0.2">
      <c r="B73" s="66" t="s">
        <v>292</v>
      </c>
      <c r="C73" s="66" t="s">
        <v>293</v>
      </c>
      <c r="D73" s="66" t="s">
        <v>294</v>
      </c>
      <c r="E73" s="41" t="s">
        <v>107</v>
      </c>
      <c r="F73" s="66" t="s">
        <v>615</v>
      </c>
      <c r="G73" s="15" t="str">
        <f>'Bendra lentelė'!X57</f>
        <v>P.S.363</v>
      </c>
      <c r="H73" s="40" t="str">
        <f>'Bendra lentelė'!Y57</f>
        <v>Viešąsias sveikatos priežiūros paslaugas teikiančios įstaigos, kuriose pagerinta paslaugų teikimo infrastruktūra, skaičius</v>
      </c>
      <c r="I73" s="15">
        <f>'Bendra lentelė'!Z57</f>
        <v>1</v>
      </c>
      <c r="J73" s="15">
        <v>1</v>
      </c>
      <c r="K73" s="15"/>
      <c r="L73" s="15" t="str">
        <f>'Bendra lentelė'!AA57</f>
        <v>P.B.236</v>
      </c>
      <c r="M73" s="40" t="str">
        <f>'Bendra lentelė'!AB57</f>
        <v>Gyventojai, turintys galimybę pasinaudoti pagerintomis sveikatos priežiūros paslaugomis</v>
      </c>
      <c r="N73" s="15">
        <f>'Bendra lentelė'!AC57</f>
        <v>4000</v>
      </c>
      <c r="O73" s="15">
        <v>4000</v>
      </c>
      <c r="P73" s="15"/>
      <c r="Q73" s="15"/>
      <c r="R73" s="53"/>
      <c r="S73" s="15"/>
      <c r="T73" s="15"/>
      <c r="U73" s="15"/>
      <c r="V73" s="15"/>
      <c r="W73" s="53"/>
      <c r="X73" s="15"/>
      <c r="Y73" s="15"/>
      <c r="Z73" s="52"/>
      <c r="AA73" s="15"/>
      <c r="AB73" s="53"/>
      <c r="AC73" s="15"/>
      <c r="AD73" s="15"/>
      <c r="AE73" s="15"/>
      <c r="AF73" s="52"/>
      <c r="AG73" s="52"/>
      <c r="AH73" s="52"/>
      <c r="AI73" s="52"/>
      <c r="AJ73" s="52"/>
    </row>
    <row r="74" spans="2:36" ht="84" x14ac:dyDescent="0.2">
      <c r="B74" s="66" t="s">
        <v>296</v>
      </c>
      <c r="C74" s="66" t="s">
        <v>297</v>
      </c>
      <c r="D74" s="66" t="s">
        <v>298</v>
      </c>
      <c r="E74" s="41" t="s">
        <v>107</v>
      </c>
      <c r="F74" s="66" t="s">
        <v>616</v>
      </c>
      <c r="G74" s="15" t="str">
        <f>'Bendra lentelė'!X58</f>
        <v>P.S.363</v>
      </c>
      <c r="H74" s="40" t="str">
        <f>'Bendra lentelė'!Y58</f>
        <v>Viešąsias sveikatos priežiūros paslaugas teikiančios įstaigos, kuriose pagerinta paslaugų teikimo infrastruktūra, skaičius</v>
      </c>
      <c r="I74" s="15">
        <f>'Bendra lentelė'!Z58</f>
        <v>1</v>
      </c>
      <c r="J74" s="15">
        <v>1</v>
      </c>
      <c r="K74" s="15"/>
      <c r="L74" s="15" t="str">
        <f>'Bendra lentelė'!AA58</f>
        <v>P.B.236</v>
      </c>
      <c r="M74" s="40" t="str">
        <f>'Bendra lentelė'!AB58</f>
        <v>Gyventojai, turintys galimybę pasinaudoti pagerintomis sveikatos priežiūros paslaugomis</v>
      </c>
      <c r="N74" s="106">
        <f>'Bendra lentelė'!AC58</f>
        <v>1400</v>
      </c>
      <c r="O74" s="106">
        <v>1428</v>
      </c>
      <c r="P74" s="15"/>
      <c r="Q74" s="15"/>
      <c r="R74" s="53"/>
      <c r="S74" s="15"/>
      <c r="T74" s="15"/>
      <c r="U74" s="15"/>
      <c r="V74" s="15"/>
      <c r="W74" s="53"/>
      <c r="X74" s="15"/>
      <c r="Y74" s="15"/>
      <c r="Z74" s="52"/>
      <c r="AA74" s="15"/>
      <c r="AB74" s="53"/>
      <c r="AC74" s="15"/>
      <c r="AD74" s="15"/>
      <c r="AE74" s="15"/>
      <c r="AF74" s="52"/>
      <c r="AG74" s="52"/>
      <c r="AH74" s="52"/>
      <c r="AI74" s="52"/>
      <c r="AJ74" s="52"/>
    </row>
    <row r="75" spans="2:36" ht="84" x14ac:dyDescent="0.2">
      <c r="B75" s="66" t="s">
        <v>300</v>
      </c>
      <c r="C75" s="66" t="s">
        <v>301</v>
      </c>
      <c r="D75" s="66" t="s">
        <v>302</v>
      </c>
      <c r="E75" s="41" t="s">
        <v>107</v>
      </c>
      <c r="F75" s="66" t="s">
        <v>617</v>
      </c>
      <c r="G75" s="15" t="str">
        <f>'Bendra lentelė'!X59</f>
        <v>P.S.363</v>
      </c>
      <c r="H75" s="40" t="str">
        <f>'Bendra lentelė'!Y59</f>
        <v>Viešąsias sveikatos priežiūros paslaugas teikiančios įstaigos, kuriose pagerinta paslaugų teikimo infrastruktūra, skaičius</v>
      </c>
      <c r="I75" s="15">
        <f>'Bendra lentelė'!Z59</f>
        <v>1</v>
      </c>
      <c r="J75" s="15">
        <v>1</v>
      </c>
      <c r="K75" s="15"/>
      <c r="L75" s="15" t="str">
        <f>'Bendra lentelė'!AA59</f>
        <v>P.B.236</v>
      </c>
      <c r="M75" s="40" t="str">
        <f>'Bendra lentelė'!AB59</f>
        <v>Gyventojai, turintys galimybę pasinaudoti pagerintomis sveikatos priežiūros paslaugomis</v>
      </c>
      <c r="N75" s="106">
        <f>'Bendra lentelė'!AC59</f>
        <v>14396</v>
      </c>
      <c r="O75" s="106">
        <v>13965</v>
      </c>
      <c r="P75" s="15"/>
      <c r="Q75" s="15"/>
      <c r="R75" s="53"/>
      <c r="S75" s="15"/>
      <c r="T75" s="15"/>
      <c r="U75" s="15"/>
      <c r="V75" s="15"/>
      <c r="W75" s="53"/>
      <c r="X75" s="15"/>
      <c r="Y75" s="15"/>
      <c r="Z75" s="52"/>
      <c r="AA75" s="15"/>
      <c r="AB75" s="53"/>
      <c r="AC75" s="15"/>
      <c r="AD75" s="15"/>
      <c r="AE75" s="15"/>
      <c r="AF75" s="52"/>
      <c r="AG75" s="52"/>
      <c r="AH75" s="52"/>
      <c r="AI75" s="52"/>
      <c r="AJ75" s="52"/>
    </row>
    <row r="76" spans="2:36" ht="84" x14ac:dyDescent="0.2">
      <c r="B76" s="66" t="s">
        <v>304</v>
      </c>
      <c r="C76" s="66" t="s">
        <v>305</v>
      </c>
      <c r="D76" s="66" t="s">
        <v>306</v>
      </c>
      <c r="E76" s="41" t="s">
        <v>107</v>
      </c>
      <c r="F76" s="66" t="s">
        <v>618</v>
      </c>
      <c r="G76" s="15" t="str">
        <f>'Bendra lentelė'!X60</f>
        <v>P.S.363</v>
      </c>
      <c r="H76" s="40" t="str">
        <f>'Bendra lentelė'!Y60</f>
        <v>Viešąsias sveikatos priežiūros paslaugas teikiančios įstaigos, kuriose pagerinta paslaugų teikimo infrastruktūra, skaičius</v>
      </c>
      <c r="I76" s="15">
        <f>'Bendra lentelė'!Z60</f>
        <v>1</v>
      </c>
      <c r="J76" s="15">
        <v>1</v>
      </c>
      <c r="K76" s="15"/>
      <c r="L76" s="15" t="str">
        <f>'Bendra lentelė'!AA60</f>
        <v>P.B.236</v>
      </c>
      <c r="M76" s="40" t="str">
        <f>'Bendra lentelė'!AB60</f>
        <v>Gyventojai, turintys galimybę pasinaudoti pagerintomis sveikatos priežiūros paslaugomis</v>
      </c>
      <c r="N76" s="106">
        <f>'Bendra lentelė'!AC60</f>
        <v>738</v>
      </c>
      <c r="O76" s="106">
        <v>1273</v>
      </c>
      <c r="P76" s="15"/>
      <c r="Q76" s="15"/>
      <c r="R76" s="53"/>
      <c r="S76" s="15"/>
      <c r="T76" s="15"/>
      <c r="U76" s="15"/>
      <c r="V76" s="15"/>
      <c r="W76" s="53"/>
      <c r="X76" s="15"/>
      <c r="Y76" s="15"/>
      <c r="Z76" s="52"/>
      <c r="AA76" s="15"/>
      <c r="AB76" s="53"/>
      <c r="AC76" s="15"/>
      <c r="AD76" s="15"/>
      <c r="AE76" s="15"/>
      <c r="AF76" s="52"/>
      <c r="AG76" s="52"/>
      <c r="AH76" s="52"/>
      <c r="AI76" s="52"/>
      <c r="AJ76" s="52"/>
    </row>
    <row r="77" spans="2:36" ht="36" x14ac:dyDescent="0.2">
      <c r="B77" s="82" t="s">
        <v>308</v>
      </c>
      <c r="C77" s="83"/>
      <c r="D77" s="82" t="s">
        <v>309</v>
      </c>
      <c r="E77" s="76"/>
      <c r="F77" s="77"/>
      <c r="G77" s="78"/>
      <c r="H77" s="79"/>
      <c r="I77" s="78"/>
      <c r="J77" s="78"/>
      <c r="K77" s="78"/>
      <c r="L77" s="78"/>
      <c r="M77" s="80"/>
      <c r="N77" s="78"/>
      <c r="O77" s="78"/>
      <c r="P77" s="78"/>
      <c r="Q77" s="78"/>
      <c r="R77" s="80"/>
      <c r="S77" s="78"/>
      <c r="T77" s="78"/>
      <c r="U77" s="78"/>
      <c r="V77" s="78"/>
      <c r="W77" s="80"/>
      <c r="X77" s="78"/>
      <c r="Y77" s="78"/>
      <c r="Z77" s="79"/>
      <c r="AA77" s="78"/>
      <c r="AB77" s="80"/>
      <c r="AC77" s="78"/>
      <c r="AD77" s="78"/>
      <c r="AE77" s="78"/>
      <c r="AF77" s="79"/>
      <c r="AG77" s="79"/>
      <c r="AH77" s="79"/>
      <c r="AI77" s="79"/>
      <c r="AJ77" s="79"/>
    </row>
    <row r="78" spans="2:36" ht="96" x14ac:dyDescent="0.2">
      <c r="B78" s="66" t="s">
        <v>310</v>
      </c>
      <c r="C78" s="66" t="s">
        <v>311</v>
      </c>
      <c r="D78" s="69" t="s">
        <v>312</v>
      </c>
      <c r="E78" s="41" t="s">
        <v>107</v>
      </c>
      <c r="F78" s="66" t="s">
        <v>619</v>
      </c>
      <c r="G78" s="15" t="str">
        <f>'Bendra lentelė'!X61</f>
        <v>P.S.372</v>
      </c>
      <c r="H78" s="40" t="str">
        <f>'Bendra lentelė'!Y61</f>
        <v>Tikslinių grupių asmenys, kurie dalyvavo informavimo, švietimo ir mokymo renginiuose bei sveikatos raštingumą didinančiose veiklose</v>
      </c>
      <c r="I78" s="106">
        <f>'Bendra lentelė'!Z61</f>
        <v>3084</v>
      </c>
      <c r="J78" s="106">
        <v>3965</v>
      </c>
      <c r="K78" s="15">
        <v>1520</v>
      </c>
      <c r="L78" s="15" t="str">
        <f>'Bendra lentelė'!AA61</f>
        <v>P.N.671</v>
      </c>
      <c r="M78" s="40" t="str">
        <f>'Bendra lentelė'!AB61</f>
        <v>Modernizuoti savivaldybių visuomenės sveikatos biurai</v>
      </c>
      <c r="N78" s="104"/>
      <c r="O78" s="15"/>
      <c r="P78" s="15"/>
      <c r="Q78" s="15"/>
      <c r="R78" s="53"/>
      <c r="S78" s="15"/>
      <c r="T78" s="15"/>
      <c r="U78" s="15"/>
      <c r="V78" s="15"/>
      <c r="W78" s="53"/>
      <c r="X78" s="15"/>
      <c r="Y78" s="15"/>
      <c r="Z78" s="52"/>
      <c r="AA78" s="15"/>
      <c r="AB78" s="53"/>
      <c r="AC78" s="15"/>
      <c r="AD78" s="15"/>
      <c r="AE78" s="15"/>
      <c r="AF78" s="52"/>
      <c r="AG78" s="52"/>
      <c r="AH78" s="52"/>
      <c r="AI78" s="52"/>
      <c r="AJ78" s="52"/>
    </row>
    <row r="79" spans="2:36" ht="96" x14ac:dyDescent="0.2">
      <c r="B79" s="66" t="s">
        <v>314</v>
      </c>
      <c r="C79" s="66" t="s">
        <v>315</v>
      </c>
      <c r="D79" s="69" t="s">
        <v>316</v>
      </c>
      <c r="E79" s="41" t="s">
        <v>107</v>
      </c>
      <c r="F79" s="66" t="s">
        <v>620</v>
      </c>
      <c r="G79" s="15" t="str">
        <f>'Bendra lentelė'!X62</f>
        <v>P.S.372</v>
      </c>
      <c r="H79" s="40" t="str">
        <f>'Bendra lentelė'!Y62</f>
        <v>Tikslinių grupių asmenys, kurie dalyvavo informavimo, švietimo ir mokymo renginiuose bei sveikatos raštingumą didinančiose veiklose</v>
      </c>
      <c r="I79" s="15">
        <f>'Bendra lentelė'!Z62</f>
        <v>1473</v>
      </c>
      <c r="J79" s="15">
        <v>1473</v>
      </c>
      <c r="K79" s="15">
        <v>544</v>
      </c>
      <c r="L79" s="15" t="str">
        <f>'Bendra lentelė'!AA62</f>
        <v>P.N.671</v>
      </c>
      <c r="M79" s="40" t="str">
        <f>'Bendra lentelė'!AB62</f>
        <v>Modernizuoti savivaldybių visuomenės sveikatos biurai</v>
      </c>
      <c r="N79" s="15">
        <f>'Bendra lentelė'!AC62</f>
        <v>1</v>
      </c>
      <c r="O79" s="15">
        <v>1</v>
      </c>
      <c r="P79" s="15"/>
      <c r="Q79" s="15"/>
      <c r="R79" s="53"/>
      <c r="S79" s="15"/>
      <c r="T79" s="15"/>
      <c r="U79" s="15"/>
      <c r="V79" s="15"/>
      <c r="W79" s="53"/>
      <c r="X79" s="15"/>
      <c r="Y79" s="15"/>
      <c r="Z79" s="52"/>
      <c r="AA79" s="15"/>
      <c r="AB79" s="53"/>
      <c r="AC79" s="15"/>
      <c r="AD79" s="15"/>
      <c r="AE79" s="15"/>
      <c r="AF79" s="52"/>
      <c r="AG79" s="52"/>
      <c r="AH79" s="52"/>
      <c r="AI79" s="52"/>
      <c r="AJ79" s="52"/>
    </row>
    <row r="80" spans="2:36" ht="96" x14ac:dyDescent="0.2">
      <c r="B80" s="66" t="s">
        <v>318</v>
      </c>
      <c r="C80" s="66" t="s">
        <v>319</v>
      </c>
      <c r="D80" s="69" t="s">
        <v>320</v>
      </c>
      <c r="E80" s="41" t="s">
        <v>107</v>
      </c>
      <c r="F80" s="66" t="s">
        <v>621</v>
      </c>
      <c r="G80" s="15" t="str">
        <f>'Bendra lentelė'!X63</f>
        <v>P.S.372</v>
      </c>
      <c r="H80" s="40" t="str">
        <f>'Bendra lentelė'!Y63</f>
        <v>Tikslinių grupių asmenys, kurie dalyvavo informavimo, švietimo ir mokymo renginiuose bei sveikatos raštingumą didinančiose veiklose</v>
      </c>
      <c r="I80" s="15">
        <f>'Bendra lentelė'!Z63</f>
        <v>1200</v>
      </c>
      <c r="J80" s="15">
        <v>1200</v>
      </c>
      <c r="K80" s="15">
        <v>439</v>
      </c>
      <c r="L80" s="15" t="str">
        <f>'Bendra lentelė'!AA63</f>
        <v>P.N.671</v>
      </c>
      <c r="M80" s="40" t="str">
        <f>'Bendra lentelė'!AB63</f>
        <v>Modernizuoti savivaldybių visuomenės sveikatos biurai</v>
      </c>
      <c r="N80" s="104"/>
      <c r="O80" s="15"/>
      <c r="P80" s="15"/>
      <c r="Q80" s="15"/>
      <c r="R80" s="53"/>
      <c r="S80" s="15"/>
      <c r="T80" s="15"/>
      <c r="U80" s="15"/>
      <c r="V80" s="15"/>
      <c r="W80" s="53"/>
      <c r="X80" s="15"/>
      <c r="Y80" s="15"/>
      <c r="Z80" s="52"/>
      <c r="AA80" s="15"/>
      <c r="AB80" s="53"/>
      <c r="AC80" s="15"/>
      <c r="AD80" s="15"/>
      <c r="AE80" s="15"/>
      <c r="AF80" s="52"/>
      <c r="AG80" s="52"/>
      <c r="AH80" s="52"/>
      <c r="AI80" s="52"/>
      <c r="AJ80" s="52"/>
    </row>
    <row r="81" spans="2:36" ht="72" x14ac:dyDescent="0.2">
      <c r="B81" s="58" t="s">
        <v>322</v>
      </c>
      <c r="C81" s="68"/>
      <c r="D81" s="58" t="s">
        <v>323</v>
      </c>
      <c r="E81" s="76"/>
      <c r="F81" s="77"/>
      <c r="G81" s="78"/>
      <c r="H81" s="79"/>
      <c r="I81" s="78"/>
      <c r="J81" s="78"/>
      <c r="K81" s="78"/>
      <c r="L81" s="78"/>
      <c r="M81" s="80"/>
      <c r="N81" s="78"/>
      <c r="O81" s="78"/>
      <c r="P81" s="78"/>
      <c r="Q81" s="78"/>
      <c r="R81" s="80"/>
      <c r="S81" s="78"/>
      <c r="T81" s="78"/>
      <c r="U81" s="78"/>
      <c r="V81" s="78"/>
      <c r="W81" s="80"/>
      <c r="X81" s="78"/>
      <c r="Y81" s="78"/>
      <c r="Z81" s="79"/>
      <c r="AA81" s="78"/>
      <c r="AB81" s="80"/>
      <c r="AC81" s="78"/>
      <c r="AD81" s="78"/>
      <c r="AE81" s="78"/>
      <c r="AF81" s="79"/>
      <c r="AG81" s="79"/>
      <c r="AH81" s="79"/>
      <c r="AI81" s="79"/>
      <c r="AJ81" s="79"/>
    </row>
    <row r="82" spans="2:36" ht="120" x14ac:dyDescent="0.2">
      <c r="B82" s="66" t="s">
        <v>324</v>
      </c>
      <c r="C82" s="66" t="s">
        <v>325</v>
      </c>
      <c r="D82" s="69" t="s">
        <v>326</v>
      </c>
      <c r="E82" s="41" t="s">
        <v>107</v>
      </c>
      <c r="F82" s="66" t="s">
        <v>622</v>
      </c>
      <c r="G82" s="15" t="str">
        <f>'Bendra lentelė'!X64</f>
        <v>P.N.604</v>
      </c>
      <c r="H82" s="40" t="str">
        <f>'Bendra lentelė'!Y64</f>
        <v>Tuberkulioze sergantys pacientai, kuriems buvo suteiktos socialinės paramos priemonės (maisto talonų dalijimas) tuberkuliozės ambulatorinio gydymo metu</v>
      </c>
      <c r="I82" s="15">
        <f>'Bendra lentelė'!Z64</f>
        <v>17</v>
      </c>
      <c r="J82" s="15">
        <v>17</v>
      </c>
      <c r="K82" s="15"/>
      <c r="L82" s="15"/>
      <c r="M82" s="53"/>
      <c r="N82" s="15"/>
      <c r="O82" s="15"/>
      <c r="P82" s="15"/>
      <c r="Q82" s="15"/>
      <c r="R82" s="53"/>
      <c r="S82" s="15"/>
      <c r="T82" s="15"/>
      <c r="U82" s="15"/>
      <c r="V82" s="15"/>
      <c r="W82" s="53"/>
      <c r="X82" s="15"/>
      <c r="Y82" s="15"/>
      <c r="Z82" s="52"/>
      <c r="AA82" s="15"/>
      <c r="AB82" s="53"/>
      <c r="AC82" s="15"/>
      <c r="AD82" s="15"/>
      <c r="AE82" s="15"/>
      <c r="AF82" s="52"/>
      <c r="AG82" s="52"/>
      <c r="AH82" s="52"/>
      <c r="AI82" s="52"/>
      <c r="AJ82" s="52"/>
    </row>
    <row r="83" spans="2:36" ht="120" x14ac:dyDescent="0.2">
      <c r="B83" s="84" t="s">
        <v>328</v>
      </c>
      <c r="C83" s="66" t="s">
        <v>329</v>
      </c>
      <c r="D83" s="69" t="s">
        <v>330</v>
      </c>
      <c r="E83" s="41" t="s">
        <v>107</v>
      </c>
      <c r="F83" s="66" t="s">
        <v>623</v>
      </c>
      <c r="G83" s="15" t="str">
        <f>'Bendra lentelė'!X65</f>
        <v>P.N.604</v>
      </c>
      <c r="H83" s="40" t="str">
        <f>'Bendra lentelė'!Y65</f>
        <v>Tuberkulioze sergantys pacientai, kuriems buvo suteiktos socialinės paramos priemonės (maisto talonų dalijimas) tuberkuliozės ambulatorinio gydymo metu</v>
      </c>
      <c r="I83" s="15">
        <f>'Bendra lentelė'!Z65</f>
        <v>20</v>
      </c>
      <c r="J83" s="15">
        <v>20</v>
      </c>
      <c r="K83" s="15"/>
      <c r="L83" s="15"/>
      <c r="M83" s="53"/>
      <c r="N83" s="15"/>
      <c r="O83" s="15"/>
      <c r="P83" s="15"/>
      <c r="Q83" s="15"/>
      <c r="R83" s="53"/>
      <c r="S83" s="15"/>
      <c r="T83" s="15"/>
      <c r="U83" s="15"/>
      <c r="V83" s="15"/>
      <c r="W83" s="53"/>
      <c r="X83" s="15"/>
      <c r="Y83" s="15"/>
      <c r="Z83" s="52"/>
      <c r="AA83" s="15"/>
      <c r="AB83" s="53"/>
      <c r="AC83" s="15"/>
      <c r="AD83" s="15"/>
      <c r="AE83" s="15"/>
      <c r="AF83" s="52"/>
      <c r="AG83" s="52"/>
      <c r="AH83" s="52"/>
      <c r="AI83" s="52"/>
      <c r="AJ83" s="52"/>
    </row>
    <row r="84" spans="2:36" ht="120" x14ac:dyDescent="0.2">
      <c r="B84" s="84" t="s">
        <v>332</v>
      </c>
      <c r="C84" s="66" t="s">
        <v>333</v>
      </c>
      <c r="D84" s="69" t="s">
        <v>334</v>
      </c>
      <c r="E84" s="41" t="s">
        <v>107</v>
      </c>
      <c r="F84" s="66" t="s">
        <v>624</v>
      </c>
      <c r="G84" s="15" t="str">
        <f>'Bendra lentelė'!X66</f>
        <v>P.N.604</v>
      </c>
      <c r="H84" s="40" t="str">
        <f>'Bendra lentelė'!Y66</f>
        <v>Tuberkulioze sergantys pacientai, kuriems buvo suteiktos socialinės paramos priemonės (maisto talonų dalijimas) tuberkuliozės ambulatorinio gydymo metu</v>
      </c>
      <c r="I84" s="15">
        <f>'Bendra lentelė'!Z66</f>
        <v>60</v>
      </c>
      <c r="J84" s="15">
        <v>60</v>
      </c>
      <c r="K84" s="15"/>
      <c r="L84" s="15"/>
      <c r="M84" s="53"/>
      <c r="N84" s="15"/>
      <c r="O84" s="15"/>
      <c r="P84" s="15"/>
      <c r="Q84" s="15"/>
      <c r="R84" s="53"/>
      <c r="S84" s="15"/>
      <c r="T84" s="15"/>
      <c r="U84" s="15"/>
      <c r="V84" s="15"/>
      <c r="W84" s="53"/>
      <c r="X84" s="15"/>
      <c r="Y84" s="15"/>
      <c r="Z84" s="52"/>
      <c r="AA84" s="15"/>
      <c r="AB84" s="53"/>
      <c r="AC84" s="15"/>
      <c r="AD84" s="15"/>
      <c r="AE84" s="15"/>
      <c r="AF84" s="52"/>
      <c r="AG84" s="52"/>
      <c r="AH84" s="52"/>
      <c r="AI84" s="52"/>
      <c r="AJ84" s="52"/>
    </row>
    <row r="85" spans="2:36" ht="120" x14ac:dyDescent="0.2">
      <c r="B85" s="66" t="s">
        <v>335</v>
      </c>
      <c r="C85" s="66" t="s">
        <v>336</v>
      </c>
      <c r="D85" s="66" t="s">
        <v>337</v>
      </c>
      <c r="E85" s="41" t="s">
        <v>107</v>
      </c>
      <c r="F85" s="66" t="s">
        <v>625</v>
      </c>
      <c r="G85" s="15" t="str">
        <f>'Bendra lentelė'!X67</f>
        <v>P.N.604</v>
      </c>
      <c r="H85" s="40" t="str">
        <f>'Bendra lentelė'!Y67</f>
        <v>Tuberkulioze sergantys pacientai, kuriems buvo suteiktos socialinės paramos priemonės (maisto talonų dalijimas) tuberkuliozės ambulatorinio gydymo metu</v>
      </c>
      <c r="I85" s="15">
        <f>'Bendra lentelė'!Z67</f>
        <v>38</v>
      </c>
      <c r="J85" s="15">
        <v>38</v>
      </c>
      <c r="K85" s="15"/>
      <c r="L85" s="15"/>
      <c r="M85" s="53"/>
      <c r="N85" s="15"/>
      <c r="O85" s="15"/>
      <c r="P85" s="15"/>
      <c r="Q85" s="15"/>
      <c r="R85" s="53"/>
      <c r="S85" s="15"/>
      <c r="T85" s="15"/>
      <c r="U85" s="15"/>
      <c r="V85" s="15"/>
      <c r="W85" s="53"/>
      <c r="X85" s="15"/>
      <c r="Y85" s="15"/>
      <c r="Z85" s="52"/>
      <c r="AA85" s="15"/>
      <c r="AB85" s="53"/>
      <c r="AC85" s="15"/>
      <c r="AD85" s="15"/>
      <c r="AE85" s="15"/>
      <c r="AF85" s="52"/>
      <c r="AG85" s="52"/>
      <c r="AH85" s="52"/>
      <c r="AI85" s="52"/>
      <c r="AJ85" s="52"/>
    </row>
    <row r="86" spans="2:36" ht="120" x14ac:dyDescent="0.2">
      <c r="B86" s="66" t="s">
        <v>338</v>
      </c>
      <c r="C86" s="66" t="s">
        <v>339</v>
      </c>
      <c r="D86" s="66" t="s">
        <v>340</v>
      </c>
      <c r="E86" s="41" t="s">
        <v>107</v>
      </c>
      <c r="F86" s="66" t="s">
        <v>626</v>
      </c>
      <c r="G86" s="15" t="str">
        <f>'Bendra lentelė'!X68</f>
        <v>P.N.604</v>
      </c>
      <c r="H86" s="40" t="str">
        <f>'Bendra lentelė'!Y68</f>
        <v>Tuberkulioze sergantys pacientai, kuriems buvo suteiktos socialinės paramos priemonės (maisto talonų dalijimas) tuberkuliozės ambulatorinio gydymo metu</v>
      </c>
      <c r="I86" s="15">
        <f>'Bendra lentelė'!Z68</f>
        <v>45</v>
      </c>
      <c r="J86" s="15">
        <v>45</v>
      </c>
      <c r="K86" s="15"/>
      <c r="L86" s="15"/>
      <c r="M86" s="53"/>
      <c r="N86" s="15"/>
      <c r="O86" s="15"/>
      <c r="P86" s="15"/>
      <c r="Q86" s="15"/>
      <c r="R86" s="53"/>
      <c r="S86" s="15"/>
      <c r="T86" s="15"/>
      <c r="U86" s="15"/>
      <c r="V86" s="15"/>
      <c r="W86" s="53"/>
      <c r="X86" s="15"/>
      <c r="Y86" s="15"/>
      <c r="Z86" s="52"/>
      <c r="AA86" s="15"/>
      <c r="AB86" s="53"/>
      <c r="AC86" s="15"/>
      <c r="AD86" s="15"/>
      <c r="AE86" s="15"/>
      <c r="AF86" s="52"/>
      <c r="AG86" s="52"/>
      <c r="AH86" s="52"/>
      <c r="AI86" s="52"/>
      <c r="AJ86" s="52"/>
    </row>
    <row r="87" spans="2:36" ht="24" x14ac:dyDescent="0.2">
      <c r="B87" s="58" t="s">
        <v>342</v>
      </c>
      <c r="C87" s="68"/>
      <c r="D87" s="58" t="s">
        <v>343</v>
      </c>
      <c r="E87" s="76"/>
      <c r="F87" s="77"/>
      <c r="G87" s="78"/>
      <c r="H87" s="79"/>
      <c r="I87" s="78"/>
      <c r="J87" s="78"/>
      <c r="K87" s="78"/>
      <c r="L87" s="78"/>
      <c r="M87" s="80"/>
      <c r="N87" s="78"/>
      <c r="O87" s="78"/>
      <c r="P87" s="78"/>
      <c r="Q87" s="78"/>
      <c r="R87" s="80"/>
      <c r="S87" s="78"/>
      <c r="T87" s="78"/>
      <c r="U87" s="78"/>
      <c r="V87" s="78"/>
      <c r="W87" s="80"/>
      <c r="X87" s="78"/>
      <c r="Y87" s="78"/>
      <c r="Z87" s="79"/>
      <c r="AA87" s="78"/>
      <c r="AB87" s="80"/>
      <c r="AC87" s="78"/>
      <c r="AD87" s="78"/>
      <c r="AE87" s="78"/>
      <c r="AF87" s="79"/>
      <c r="AG87" s="79"/>
      <c r="AH87" s="79"/>
      <c r="AI87" s="79"/>
      <c r="AJ87" s="79"/>
    </row>
    <row r="88" spans="2:36" ht="36" x14ac:dyDescent="0.2">
      <c r="B88" s="58" t="s">
        <v>344</v>
      </c>
      <c r="C88" s="68"/>
      <c r="D88" s="58" t="s">
        <v>345</v>
      </c>
      <c r="E88" s="76"/>
      <c r="F88" s="77"/>
      <c r="G88" s="78"/>
      <c r="H88" s="79"/>
      <c r="I88" s="78"/>
      <c r="J88" s="78"/>
      <c r="K88" s="78"/>
      <c r="L88" s="78"/>
      <c r="M88" s="80"/>
      <c r="N88" s="78"/>
      <c r="O88" s="78"/>
      <c r="P88" s="78"/>
      <c r="Q88" s="78"/>
      <c r="R88" s="80"/>
      <c r="S88" s="78"/>
      <c r="T88" s="78"/>
      <c r="U88" s="78"/>
      <c r="V88" s="78"/>
      <c r="W88" s="80"/>
      <c r="X88" s="78"/>
      <c r="Y88" s="78"/>
      <c r="Z88" s="79"/>
      <c r="AA88" s="78"/>
      <c r="AB88" s="80"/>
      <c r="AC88" s="78"/>
      <c r="AD88" s="78"/>
      <c r="AE88" s="78"/>
      <c r="AF88" s="79"/>
      <c r="AG88" s="79"/>
      <c r="AH88" s="79"/>
      <c r="AI88" s="79"/>
      <c r="AJ88" s="79"/>
    </row>
    <row r="89" spans="2:36" ht="48" x14ac:dyDescent="0.2">
      <c r="B89" s="58" t="s">
        <v>346</v>
      </c>
      <c r="C89" s="68"/>
      <c r="D89" s="58" t="s">
        <v>347</v>
      </c>
      <c r="E89" s="76"/>
      <c r="F89" s="77"/>
      <c r="G89" s="78"/>
      <c r="H89" s="79"/>
      <c r="I89" s="78"/>
      <c r="J89" s="78"/>
      <c r="K89" s="78"/>
      <c r="L89" s="78"/>
      <c r="M89" s="80"/>
      <c r="N89" s="78"/>
      <c r="O89" s="78"/>
      <c r="P89" s="78"/>
      <c r="Q89" s="78"/>
      <c r="R89" s="80"/>
      <c r="S89" s="78"/>
      <c r="T89" s="78"/>
      <c r="U89" s="78"/>
      <c r="V89" s="78"/>
      <c r="W89" s="80"/>
      <c r="X89" s="78"/>
      <c r="Y89" s="78"/>
      <c r="Z89" s="79"/>
      <c r="AA89" s="78"/>
      <c r="AB89" s="80"/>
      <c r="AC89" s="78"/>
      <c r="AD89" s="78"/>
      <c r="AE89" s="78"/>
      <c r="AF89" s="79"/>
      <c r="AG89" s="79"/>
      <c r="AH89" s="79"/>
      <c r="AI89" s="79"/>
      <c r="AJ89" s="79"/>
    </row>
    <row r="90" spans="2:36" ht="36" x14ac:dyDescent="0.2">
      <c r="B90" s="58" t="s">
        <v>348</v>
      </c>
      <c r="C90" s="68"/>
      <c r="D90" s="58" t="s">
        <v>349</v>
      </c>
      <c r="E90" s="76"/>
      <c r="F90" s="77"/>
      <c r="G90" s="78"/>
      <c r="H90" s="79"/>
      <c r="I90" s="78"/>
      <c r="J90" s="78"/>
      <c r="K90" s="78"/>
      <c r="L90" s="78"/>
      <c r="M90" s="80"/>
      <c r="N90" s="78"/>
      <c r="O90" s="78"/>
      <c r="P90" s="78"/>
      <c r="Q90" s="78"/>
      <c r="R90" s="80"/>
      <c r="S90" s="78"/>
      <c r="T90" s="78"/>
      <c r="U90" s="78"/>
      <c r="V90" s="78"/>
      <c r="W90" s="80"/>
      <c r="X90" s="78"/>
      <c r="Y90" s="78"/>
      <c r="Z90" s="79"/>
      <c r="AA90" s="78"/>
      <c r="AB90" s="80"/>
      <c r="AC90" s="78"/>
      <c r="AD90" s="78"/>
      <c r="AE90" s="78"/>
      <c r="AF90" s="79"/>
      <c r="AG90" s="79"/>
      <c r="AH90" s="79"/>
      <c r="AI90" s="79"/>
      <c r="AJ90" s="79"/>
    </row>
    <row r="91" spans="2:36" ht="36" x14ac:dyDescent="0.2">
      <c r="B91" s="66" t="s">
        <v>350</v>
      </c>
      <c r="C91" s="66" t="s">
        <v>351</v>
      </c>
      <c r="D91" s="69" t="s">
        <v>352</v>
      </c>
      <c r="E91" s="41" t="s">
        <v>107</v>
      </c>
      <c r="F91" s="41"/>
      <c r="G91" s="15" t="str">
        <f>'Bendra lentelė'!X69</f>
        <v>P.S.323</v>
      </c>
      <c r="H91" s="40" t="str">
        <f>'Bendra lentelė'!Y69</f>
        <v>Įgyvendintos darnaus judumo priemonės</v>
      </c>
      <c r="I91" s="15">
        <f>'Bendra lentelė'!Z69</f>
        <v>2</v>
      </c>
      <c r="J91" s="15"/>
      <c r="K91" s="15"/>
      <c r="L91" s="15"/>
      <c r="M91" s="53"/>
      <c r="N91" s="15"/>
      <c r="O91" s="15"/>
      <c r="P91" s="15"/>
      <c r="Q91" s="15"/>
      <c r="R91" s="53"/>
      <c r="S91" s="15"/>
      <c r="T91" s="15"/>
      <c r="U91" s="15"/>
      <c r="V91" s="15"/>
      <c r="W91" s="53"/>
      <c r="X91" s="15"/>
      <c r="Y91" s="15"/>
      <c r="Z91" s="52"/>
      <c r="AA91" s="15"/>
      <c r="AB91" s="53"/>
      <c r="AC91" s="15"/>
      <c r="AD91" s="15"/>
      <c r="AE91" s="15"/>
      <c r="AF91" s="52"/>
      <c r="AG91" s="52"/>
      <c r="AH91" s="52"/>
      <c r="AI91" s="52"/>
      <c r="AJ91" s="52"/>
    </row>
    <row r="92" spans="2:36" ht="48" x14ac:dyDescent="0.2">
      <c r="B92" s="58" t="s">
        <v>354</v>
      </c>
      <c r="C92" s="68"/>
      <c r="D92" s="58" t="s">
        <v>355</v>
      </c>
      <c r="E92" s="76"/>
      <c r="F92" s="77"/>
      <c r="G92" s="78"/>
      <c r="H92" s="79"/>
      <c r="I92" s="78"/>
      <c r="J92" s="78"/>
      <c r="K92" s="78"/>
      <c r="L92" s="78"/>
      <c r="M92" s="80"/>
      <c r="N92" s="78"/>
      <c r="O92" s="78"/>
      <c r="P92" s="78"/>
      <c r="Q92" s="78"/>
      <c r="R92" s="80"/>
      <c r="S92" s="78"/>
      <c r="T92" s="78"/>
      <c r="U92" s="78"/>
      <c r="V92" s="78"/>
      <c r="W92" s="80"/>
      <c r="X92" s="78"/>
      <c r="Y92" s="78"/>
      <c r="Z92" s="79"/>
      <c r="AA92" s="78"/>
      <c r="AB92" s="80"/>
      <c r="AC92" s="78"/>
      <c r="AD92" s="78"/>
      <c r="AE92" s="78"/>
      <c r="AF92" s="79"/>
      <c r="AG92" s="79"/>
      <c r="AH92" s="79"/>
      <c r="AI92" s="79"/>
      <c r="AJ92" s="79"/>
    </row>
    <row r="93" spans="2:36" ht="48" x14ac:dyDescent="0.2">
      <c r="B93" s="66" t="s">
        <v>356</v>
      </c>
      <c r="C93" s="66" t="s">
        <v>357</v>
      </c>
      <c r="D93" s="66" t="s">
        <v>358</v>
      </c>
      <c r="E93" s="41" t="s">
        <v>107</v>
      </c>
      <c r="F93" s="41"/>
      <c r="G93" s="15" t="str">
        <f>'Bendra lentelė'!X70</f>
        <v>P.S.325</v>
      </c>
      <c r="H93" s="40" t="str">
        <f>'Bendra lentelė'!Y70</f>
        <v>Įsigytos naujos ekologiškos viešojo transporto priemonės</v>
      </c>
      <c r="I93" s="15">
        <f>'Bendra lentelė'!Z70</f>
        <v>4</v>
      </c>
      <c r="J93" s="15"/>
      <c r="K93" s="15"/>
      <c r="L93" s="15"/>
      <c r="M93" s="53"/>
      <c r="N93" s="15"/>
      <c r="O93" s="15"/>
      <c r="P93" s="15"/>
      <c r="Q93" s="15"/>
      <c r="R93" s="53"/>
      <c r="S93" s="15"/>
      <c r="T93" s="15"/>
      <c r="U93" s="15"/>
      <c r="V93" s="15"/>
      <c r="W93" s="53"/>
      <c r="X93" s="15"/>
      <c r="Y93" s="15"/>
      <c r="Z93" s="52"/>
      <c r="AA93" s="15"/>
      <c r="AB93" s="53"/>
      <c r="AC93" s="15"/>
      <c r="AD93" s="15"/>
      <c r="AE93" s="15"/>
      <c r="AF93" s="52"/>
      <c r="AG93" s="52"/>
      <c r="AH93" s="52"/>
      <c r="AI93" s="52"/>
      <c r="AJ93" s="52"/>
    </row>
    <row r="94" spans="2:36" ht="24" x14ac:dyDescent="0.2">
      <c r="B94" s="58" t="s">
        <v>359</v>
      </c>
      <c r="C94" s="68"/>
      <c r="D94" s="58" t="s">
        <v>360</v>
      </c>
      <c r="E94" s="76"/>
      <c r="F94" s="77"/>
      <c r="G94" s="78"/>
      <c r="H94" s="79"/>
      <c r="I94" s="78"/>
      <c r="J94" s="78"/>
      <c r="K94" s="78"/>
      <c r="L94" s="78"/>
      <c r="M94" s="80"/>
      <c r="N94" s="78"/>
      <c r="O94" s="78"/>
      <c r="P94" s="78"/>
      <c r="Q94" s="78"/>
      <c r="R94" s="80"/>
      <c r="S94" s="78"/>
      <c r="T94" s="78"/>
      <c r="U94" s="78"/>
      <c r="V94" s="78"/>
      <c r="W94" s="80"/>
      <c r="X94" s="78"/>
      <c r="Y94" s="78"/>
      <c r="Z94" s="79"/>
      <c r="AA94" s="78"/>
      <c r="AB94" s="80"/>
      <c r="AC94" s="78"/>
      <c r="AD94" s="78"/>
      <c r="AE94" s="78"/>
      <c r="AF94" s="79"/>
      <c r="AG94" s="79"/>
      <c r="AH94" s="79"/>
      <c r="AI94" s="79"/>
      <c r="AJ94" s="79"/>
    </row>
    <row r="95" spans="2:36" ht="48" x14ac:dyDescent="0.2">
      <c r="B95" s="69" t="s">
        <v>361</v>
      </c>
      <c r="C95" s="69" t="s">
        <v>362</v>
      </c>
      <c r="D95" s="69" t="s">
        <v>363</v>
      </c>
      <c r="E95" s="42" t="s">
        <v>559</v>
      </c>
      <c r="F95" s="66" t="s">
        <v>627</v>
      </c>
      <c r="G95" s="15" t="str">
        <f>'Bendra lentelė'!X71</f>
        <v>P.B.214</v>
      </c>
      <c r="H95" s="40" t="str">
        <f>'Bendra lentelė'!Y71</f>
        <v>Bendras rekonstruotų arba atnaujintų kelių ilgis</v>
      </c>
      <c r="I95" s="106">
        <f>'Bendra lentelė'!Z71</f>
        <v>0.2</v>
      </c>
      <c r="J95" s="106">
        <v>0.2</v>
      </c>
      <c r="K95" s="106"/>
      <c r="L95" s="106" t="str">
        <f>'Bendra lentelė'!AA71</f>
        <v>P.N.508</v>
      </c>
      <c r="M95" s="72" t="str">
        <f>'Bendra lentelė'!AB71</f>
        <v>Bendras naujai nutiestų kelių ilgis</v>
      </c>
      <c r="N95" s="106"/>
      <c r="O95" s="106"/>
      <c r="P95" s="106"/>
      <c r="Q95" s="106" t="str">
        <f>'Bendra lentelė'!AD71</f>
        <v>P.S.342</v>
      </c>
      <c r="R95" s="72" t="str">
        <f>'Bendra lentelė'!AE71</f>
        <v>Įdiegtos saugų eismą gerinančios ir aplinkosaugos priemonės</v>
      </c>
      <c r="S95" s="106"/>
      <c r="T95" s="106">
        <v>1</v>
      </c>
      <c r="U95" s="15"/>
      <c r="V95" s="15"/>
      <c r="W95" s="53"/>
      <c r="X95" s="15"/>
      <c r="Y95" s="15"/>
      <c r="Z95" s="52"/>
      <c r="AA95" s="15"/>
      <c r="AB95" s="53"/>
      <c r="AC95" s="15"/>
      <c r="AD95" s="15"/>
      <c r="AE95" s="15"/>
      <c r="AF95" s="52"/>
      <c r="AG95" s="52"/>
      <c r="AH95" s="52"/>
      <c r="AI95" s="52"/>
      <c r="AJ95" s="52"/>
    </row>
    <row r="96" spans="2:36" ht="48" x14ac:dyDescent="0.2">
      <c r="B96" s="69" t="s">
        <v>364</v>
      </c>
      <c r="C96" s="69" t="s">
        <v>365</v>
      </c>
      <c r="D96" s="69" t="s">
        <v>366</v>
      </c>
      <c r="E96" s="42" t="s">
        <v>559</v>
      </c>
      <c r="F96" s="66" t="s">
        <v>628</v>
      </c>
      <c r="G96" s="15" t="str">
        <f>'Bendra lentelė'!X72</f>
        <v>P.B.214</v>
      </c>
      <c r="H96" s="40" t="str">
        <f>'Bendra lentelė'!Y72</f>
        <v>Bendras rekonstruotų arba atnaujintų kelių ilgis</v>
      </c>
      <c r="I96" s="106">
        <f>'Bendra lentelė'!Z72</f>
        <v>0.19</v>
      </c>
      <c r="J96" s="106">
        <v>0.19</v>
      </c>
      <c r="K96" s="106"/>
      <c r="L96" s="106" t="str">
        <f>'Bendra lentelė'!AA72</f>
        <v>P.N.508</v>
      </c>
      <c r="M96" s="72" t="str">
        <f>'Bendra lentelė'!AB72</f>
        <v>Bendras naujai nutiestų kelių ilgis</v>
      </c>
      <c r="N96" s="106"/>
      <c r="O96" s="106"/>
      <c r="P96" s="106"/>
      <c r="Q96" s="106" t="str">
        <f>'Bendra lentelė'!AD72</f>
        <v>P.S.342</v>
      </c>
      <c r="R96" s="72" t="str">
        <f>'Bendra lentelė'!AE72</f>
        <v>Įdiegtos saugų eismą gerinančios ir aplinkosaugos priemonės</v>
      </c>
      <c r="S96" s="106"/>
      <c r="T96" s="106"/>
      <c r="U96" s="15"/>
      <c r="V96" s="15"/>
      <c r="W96" s="53"/>
      <c r="X96" s="15"/>
      <c r="Y96" s="15"/>
      <c r="Z96" s="52"/>
      <c r="AA96" s="15"/>
      <c r="AB96" s="53"/>
      <c r="AC96" s="15"/>
      <c r="AD96" s="15"/>
      <c r="AE96" s="15"/>
      <c r="AF96" s="52"/>
      <c r="AG96" s="52"/>
      <c r="AH96" s="52"/>
      <c r="AI96" s="52"/>
      <c r="AJ96" s="52"/>
    </row>
    <row r="97" spans="2:36" ht="48" x14ac:dyDescent="0.2">
      <c r="B97" s="69" t="s">
        <v>367</v>
      </c>
      <c r="C97" s="69" t="s">
        <v>368</v>
      </c>
      <c r="D97" s="69" t="s">
        <v>369</v>
      </c>
      <c r="E97" s="42" t="s">
        <v>559</v>
      </c>
      <c r="F97" s="66" t="s">
        <v>629</v>
      </c>
      <c r="G97" s="15" t="str">
        <f>'Bendra lentelė'!X73</f>
        <v>P.B.214</v>
      </c>
      <c r="H97" s="40" t="str">
        <f>'Bendra lentelė'!Y73</f>
        <v>Bendras rekonstruotų arba atnaujintų kelių ilgis</v>
      </c>
      <c r="I97" s="106">
        <f>'Bendra lentelė'!Z73</f>
        <v>0.92</v>
      </c>
      <c r="J97" s="106">
        <v>0.9</v>
      </c>
      <c r="K97" s="106"/>
      <c r="L97" s="106" t="str">
        <f>'Bendra lentelė'!AA73</f>
        <v>P.N.508</v>
      </c>
      <c r="M97" s="72" t="str">
        <f>'Bendra lentelė'!AB73</f>
        <v>Bendras naujai nutiestų kelių ilgis</v>
      </c>
      <c r="N97" s="106"/>
      <c r="O97" s="106"/>
      <c r="P97" s="106"/>
      <c r="Q97" s="106" t="str">
        <f>'Bendra lentelė'!AD73</f>
        <v>P.S.342</v>
      </c>
      <c r="R97" s="72" t="str">
        <f>'Bendra lentelė'!AE73</f>
        <v>Įdiegtos saugų eismą gerinančios ir aplinkosaugos priemonės</v>
      </c>
      <c r="S97" s="106"/>
      <c r="T97" s="106"/>
      <c r="U97" s="15"/>
      <c r="V97" s="15"/>
      <c r="W97" s="53"/>
      <c r="X97" s="15"/>
      <c r="Y97" s="15"/>
      <c r="Z97" s="52"/>
      <c r="AA97" s="15"/>
      <c r="AB97" s="53"/>
      <c r="AC97" s="15"/>
      <c r="AD97" s="15"/>
      <c r="AE97" s="15"/>
      <c r="AF97" s="52"/>
      <c r="AG97" s="52"/>
      <c r="AH97" s="52"/>
      <c r="AI97" s="52"/>
      <c r="AJ97" s="52"/>
    </row>
    <row r="98" spans="2:36" ht="48" x14ac:dyDescent="0.2">
      <c r="B98" s="69" t="s">
        <v>370</v>
      </c>
      <c r="C98" s="69" t="s">
        <v>371</v>
      </c>
      <c r="D98" s="69" t="s">
        <v>372</v>
      </c>
      <c r="E98" s="42" t="s">
        <v>559</v>
      </c>
      <c r="F98" s="66" t="s">
        <v>631</v>
      </c>
      <c r="G98" s="15" t="str">
        <f>'Bendra lentelė'!X74</f>
        <v>P.B.214</v>
      </c>
      <c r="H98" s="40" t="str">
        <f>'Bendra lentelė'!Y74</f>
        <v>Bendras rekonstruotų arba atnaujintų kelių ilgis</v>
      </c>
      <c r="I98" s="106">
        <f>'Bendra lentelė'!Z74</f>
        <v>0.23</v>
      </c>
      <c r="J98" s="106">
        <v>0.23</v>
      </c>
      <c r="K98" s="106"/>
      <c r="L98" s="106" t="str">
        <f>'Bendra lentelė'!AA74</f>
        <v>P.N.508</v>
      </c>
      <c r="M98" s="72" t="str">
        <f>'Bendra lentelė'!AB74</f>
        <v>Bendras naujai nutiestų kelių ilgis</v>
      </c>
      <c r="N98" s="106"/>
      <c r="O98" s="106"/>
      <c r="P98" s="106"/>
      <c r="Q98" s="106" t="str">
        <f>'Bendra lentelė'!AD74</f>
        <v>P.S.342</v>
      </c>
      <c r="R98" s="72" t="str">
        <f>'Bendra lentelė'!AE74</f>
        <v>Įdiegtos saugų eismą gerinančios ir aplinkosaugos priemonės</v>
      </c>
      <c r="S98" s="106"/>
      <c r="T98" s="106"/>
      <c r="U98" s="15"/>
      <c r="V98" s="15"/>
      <c r="W98" s="53"/>
      <c r="X98" s="15"/>
      <c r="Y98" s="15"/>
      <c r="Z98" s="52"/>
      <c r="AA98" s="15"/>
      <c r="AB98" s="53"/>
      <c r="AC98" s="15"/>
      <c r="AD98" s="15"/>
      <c r="AE98" s="15"/>
      <c r="AF98" s="52"/>
      <c r="AG98" s="52"/>
      <c r="AH98" s="52"/>
      <c r="AI98" s="52"/>
      <c r="AJ98" s="52"/>
    </row>
    <row r="99" spans="2:36" ht="48" x14ac:dyDescent="0.2">
      <c r="B99" s="69" t="s">
        <v>373</v>
      </c>
      <c r="C99" s="69" t="s">
        <v>374</v>
      </c>
      <c r="D99" s="69" t="s">
        <v>375</v>
      </c>
      <c r="E99" s="42" t="s">
        <v>559</v>
      </c>
      <c r="F99" s="66" t="s">
        <v>630</v>
      </c>
      <c r="G99" s="15" t="str">
        <f>'Bendra lentelė'!X75</f>
        <v>P.B.214</v>
      </c>
      <c r="H99" s="40" t="str">
        <f>'Bendra lentelė'!Y75</f>
        <v>Bendras rekonstruotų arba atnaujintų kelių ilgis</v>
      </c>
      <c r="I99" s="106">
        <f>'Bendra lentelė'!Z75</f>
        <v>0.83499999999999996</v>
      </c>
      <c r="J99" s="106">
        <v>0.83</v>
      </c>
      <c r="K99" s="106">
        <v>0.59</v>
      </c>
      <c r="L99" s="106" t="str">
        <f>'Bendra lentelė'!AA75</f>
        <v>P.N.508</v>
      </c>
      <c r="M99" s="72" t="str">
        <f>'Bendra lentelė'!AB75</f>
        <v>Bendras naujai nutiestų kelių ilgis</v>
      </c>
      <c r="N99" s="106"/>
      <c r="O99" s="106"/>
      <c r="P99" s="106"/>
      <c r="Q99" s="106" t="str">
        <f>'Bendra lentelė'!AD75</f>
        <v>P.S.342</v>
      </c>
      <c r="R99" s="72" t="str">
        <f>'Bendra lentelė'!AE75</f>
        <v>Įdiegtos saugų eismą gerinančios ir aplinkosaugos priemonės</v>
      </c>
      <c r="S99" s="106"/>
      <c r="T99" s="106"/>
      <c r="U99" s="15"/>
      <c r="V99" s="15"/>
      <c r="W99" s="53"/>
      <c r="X99" s="15"/>
      <c r="Y99" s="15"/>
      <c r="Z99" s="52"/>
      <c r="AA99" s="15"/>
      <c r="AB99" s="53"/>
      <c r="AC99" s="15"/>
      <c r="AD99" s="15"/>
      <c r="AE99" s="15"/>
      <c r="AF99" s="52"/>
      <c r="AG99" s="52"/>
      <c r="AH99" s="52"/>
      <c r="AI99" s="52"/>
      <c r="AJ99" s="52"/>
    </row>
    <row r="100" spans="2:36" ht="48" x14ac:dyDescent="0.2">
      <c r="B100" s="69" t="s">
        <v>376</v>
      </c>
      <c r="C100" s="69" t="s">
        <v>377</v>
      </c>
      <c r="D100" s="69" t="s">
        <v>378</v>
      </c>
      <c r="E100" s="42" t="s">
        <v>559</v>
      </c>
      <c r="F100" s="66" t="s">
        <v>632</v>
      </c>
      <c r="G100" s="15" t="str">
        <f>'Bendra lentelė'!X76</f>
        <v>P.B.214</v>
      </c>
      <c r="H100" s="40" t="str">
        <f>'Bendra lentelė'!Y76</f>
        <v>Bendras rekonstruotų arba atnaujintų kelių ilgis</v>
      </c>
      <c r="I100" s="106">
        <f>'Bendra lentelė'!Z76</f>
        <v>0.73699999999999999</v>
      </c>
      <c r="J100" s="106"/>
      <c r="K100" s="106"/>
      <c r="L100" s="106" t="str">
        <f>'Bendra lentelė'!AA76</f>
        <v>P.N.508</v>
      </c>
      <c r="M100" s="72" t="str">
        <f>'Bendra lentelė'!AB76</f>
        <v>Bendras naujai nutiestų kelių ilgis</v>
      </c>
      <c r="N100" s="106"/>
      <c r="O100" s="106"/>
      <c r="P100" s="106"/>
      <c r="Q100" s="106" t="str">
        <f>'Bendra lentelė'!AD76</f>
        <v>P.S.342</v>
      </c>
      <c r="R100" s="72" t="str">
        <f>'Bendra lentelė'!AE76</f>
        <v>Įdiegtos saugų eismą gerinančios ir aplinkosaugos priemonės</v>
      </c>
      <c r="S100" s="106">
        <f>'Bendra lentelė'!AF76</f>
        <v>2</v>
      </c>
      <c r="T100" s="106"/>
      <c r="U100" s="15"/>
      <c r="V100" s="15"/>
      <c r="W100" s="53"/>
      <c r="X100" s="15"/>
      <c r="Y100" s="15"/>
      <c r="Z100" s="52"/>
      <c r="AA100" s="15"/>
      <c r="AB100" s="53"/>
      <c r="AC100" s="15"/>
      <c r="AD100" s="15"/>
      <c r="AE100" s="15"/>
      <c r="AF100" s="52"/>
      <c r="AG100" s="52"/>
      <c r="AH100" s="52"/>
      <c r="AI100" s="52"/>
      <c r="AJ100" s="52"/>
    </row>
    <row r="101" spans="2:36" ht="48" x14ac:dyDescent="0.2">
      <c r="B101" s="69" t="s">
        <v>379</v>
      </c>
      <c r="C101" s="69" t="s">
        <v>380</v>
      </c>
      <c r="D101" s="69" t="s">
        <v>381</v>
      </c>
      <c r="E101" s="42" t="s">
        <v>559</v>
      </c>
      <c r="F101" s="66" t="s">
        <v>633</v>
      </c>
      <c r="G101" s="15" t="str">
        <f>'Bendra lentelė'!X77</f>
        <v>P.B.214</v>
      </c>
      <c r="H101" s="40" t="str">
        <f>'Bendra lentelė'!Y77</f>
        <v>Bendras rekonstruotų arba atnaujintų kelių ilgis</v>
      </c>
      <c r="I101" s="106">
        <f>'Bendra lentelė'!Z77</f>
        <v>2.5</v>
      </c>
      <c r="J101" s="106">
        <v>2.78</v>
      </c>
      <c r="K101" s="106"/>
      <c r="L101" s="106" t="str">
        <f>'Bendra lentelė'!AA77</f>
        <v>P.N.508</v>
      </c>
      <c r="M101" s="72" t="str">
        <f>'Bendra lentelė'!AB77</f>
        <v>Bendras naujai nutiestų kelių ilgis</v>
      </c>
      <c r="N101" s="106"/>
      <c r="O101" s="106"/>
      <c r="P101" s="106"/>
      <c r="Q101" s="106" t="str">
        <f>'Bendra lentelė'!AD77</f>
        <v>P.S.342</v>
      </c>
      <c r="R101" s="72" t="str">
        <f>'Bendra lentelė'!AE77</f>
        <v>Įdiegtos saugų eismą gerinančios ir aplinkosaugos priemonės</v>
      </c>
      <c r="S101" s="106"/>
      <c r="T101" s="106"/>
      <c r="U101" s="15"/>
      <c r="V101" s="15"/>
      <c r="W101" s="53"/>
      <c r="X101" s="15"/>
      <c r="Y101" s="15"/>
      <c r="Z101" s="52"/>
      <c r="AA101" s="15"/>
      <c r="AB101" s="53"/>
      <c r="AC101" s="15"/>
      <c r="AD101" s="15"/>
      <c r="AE101" s="15"/>
      <c r="AF101" s="52"/>
      <c r="AG101" s="52"/>
      <c r="AH101" s="52"/>
      <c r="AI101" s="52"/>
      <c r="AJ101" s="52"/>
    </row>
    <row r="102" spans="2:36" ht="48" x14ac:dyDescent="0.2">
      <c r="B102" s="69" t="s">
        <v>382</v>
      </c>
      <c r="C102" s="69" t="s">
        <v>383</v>
      </c>
      <c r="D102" s="66" t="s">
        <v>384</v>
      </c>
      <c r="E102" s="42" t="s">
        <v>559</v>
      </c>
      <c r="F102" s="66"/>
      <c r="G102" s="15" t="str">
        <f>'Bendra lentelė'!X78</f>
        <v>P.B.214</v>
      </c>
      <c r="H102" s="40" t="str">
        <f>'Bendra lentelė'!Y78</f>
        <v>Bendras rekonstruotų arba atnaujintų kelių ilgis</v>
      </c>
      <c r="I102" s="15" t="str">
        <f>'Bendra lentelė'!Z78</f>
        <v>-</v>
      </c>
      <c r="J102" s="15"/>
      <c r="K102" s="15"/>
      <c r="L102" s="15" t="str">
        <f>'Bendra lentelė'!AA78</f>
        <v>P.N.508</v>
      </c>
      <c r="M102" s="40" t="str">
        <f>'Bendra lentelė'!AB78</f>
        <v>Bendras naujai nutiestų kelių ilgis</v>
      </c>
      <c r="N102" s="15">
        <f>'Bendra lentelė'!AC78</f>
        <v>0.54</v>
      </c>
      <c r="O102" s="15"/>
      <c r="P102" s="15"/>
      <c r="Q102" s="15" t="str">
        <f>'Bendra lentelė'!AD78</f>
        <v>P.S.342</v>
      </c>
      <c r="R102" s="40" t="str">
        <f>'Bendra lentelė'!AE78</f>
        <v>Įdiegtos saugų eismą gerinančios ir aplinkosaugos priemonės</v>
      </c>
      <c r="S102" s="15"/>
      <c r="T102" s="15"/>
      <c r="U102" s="15"/>
      <c r="V102" s="15"/>
      <c r="W102" s="53"/>
      <c r="X102" s="15"/>
      <c r="Y102" s="15"/>
      <c r="Z102" s="52"/>
      <c r="AA102" s="15"/>
      <c r="AB102" s="53"/>
      <c r="AC102" s="15"/>
      <c r="AD102" s="15"/>
      <c r="AE102" s="15"/>
      <c r="AF102" s="52"/>
      <c r="AG102" s="52"/>
      <c r="AH102" s="52"/>
      <c r="AI102" s="52"/>
      <c r="AJ102" s="52"/>
    </row>
    <row r="103" spans="2:36" ht="36" x14ac:dyDescent="0.2">
      <c r="B103" s="58" t="s">
        <v>385</v>
      </c>
      <c r="C103" s="68"/>
      <c r="D103" s="58" t="s">
        <v>386</v>
      </c>
      <c r="E103" s="76"/>
      <c r="F103" s="77"/>
      <c r="G103" s="78"/>
      <c r="H103" s="79"/>
      <c r="I103" s="78"/>
      <c r="J103" s="78"/>
      <c r="K103" s="78"/>
      <c r="L103" s="78"/>
      <c r="M103" s="80"/>
      <c r="N103" s="78"/>
      <c r="O103" s="78"/>
      <c r="P103" s="78"/>
      <c r="Q103" s="78"/>
      <c r="R103" s="80"/>
      <c r="S103" s="78"/>
      <c r="T103" s="78"/>
      <c r="U103" s="78"/>
      <c r="V103" s="78"/>
      <c r="W103" s="80"/>
      <c r="X103" s="78"/>
      <c r="Y103" s="78"/>
      <c r="Z103" s="79"/>
      <c r="AA103" s="78"/>
      <c r="AB103" s="80"/>
      <c r="AC103" s="78"/>
      <c r="AD103" s="78"/>
      <c r="AE103" s="78"/>
      <c r="AF103" s="79"/>
      <c r="AG103" s="79"/>
      <c r="AH103" s="79"/>
      <c r="AI103" s="79"/>
      <c r="AJ103" s="79"/>
    </row>
    <row r="104" spans="2:36" ht="48" x14ac:dyDescent="0.2">
      <c r="B104" s="69" t="s">
        <v>387</v>
      </c>
      <c r="C104" s="66" t="s">
        <v>388</v>
      </c>
      <c r="D104" s="66" t="s">
        <v>389</v>
      </c>
      <c r="E104" s="41" t="s">
        <v>107</v>
      </c>
      <c r="F104" s="41" t="s">
        <v>634</v>
      </c>
      <c r="G104" s="15" t="str">
        <f>'Bendra lentelė'!X79</f>
        <v>P.S.321</v>
      </c>
      <c r="H104" s="40" t="str">
        <f>'Bendra lentelė'!Y79</f>
        <v>Įrengtų naujų dviračių ir / ar 
pėsčiųjų takų ir 
/ ar trasų ilgis</v>
      </c>
      <c r="I104" s="15"/>
      <c r="J104" s="15"/>
      <c r="K104" s="15"/>
      <c r="L104" s="15" t="str">
        <f>'Bendra lentelė'!AA79</f>
        <v>P.S.322</v>
      </c>
      <c r="M104" s="40" t="str">
        <f>'Bendra lentelė'!AB79</f>
        <v>Rekonstruotų 
dviračių ir / ar 
pėsčiųjų takų ir 
/ ar trasų ilgis</v>
      </c>
      <c r="N104" s="15">
        <f>'Bendra lentelė'!AC79</f>
        <v>1.4</v>
      </c>
      <c r="O104" s="15"/>
      <c r="P104" s="15"/>
      <c r="Q104" s="15"/>
      <c r="R104" s="53"/>
      <c r="S104" s="15"/>
      <c r="T104" s="15"/>
      <c r="U104" s="15"/>
      <c r="V104" s="15"/>
      <c r="W104" s="53"/>
      <c r="X104" s="15"/>
      <c r="Y104" s="15"/>
      <c r="Z104" s="52"/>
      <c r="AA104" s="15"/>
      <c r="AB104" s="53"/>
      <c r="AC104" s="15"/>
      <c r="AD104" s="15"/>
      <c r="AE104" s="15"/>
      <c r="AF104" s="52"/>
      <c r="AG104" s="52"/>
      <c r="AH104" s="52"/>
      <c r="AI104" s="52"/>
      <c r="AJ104" s="52"/>
    </row>
    <row r="105" spans="2:36" ht="60" x14ac:dyDescent="0.2">
      <c r="B105" s="69" t="s">
        <v>390</v>
      </c>
      <c r="C105" s="66" t="s">
        <v>391</v>
      </c>
      <c r="D105" s="66" t="s">
        <v>392</v>
      </c>
      <c r="E105" s="41" t="s">
        <v>107</v>
      </c>
      <c r="F105" s="41" t="s">
        <v>635</v>
      </c>
      <c r="G105" s="15" t="str">
        <f>'Bendra lentelė'!X80</f>
        <v>P.S.321</v>
      </c>
      <c r="H105" s="40" t="str">
        <f>'Bendra lentelė'!Y80</f>
        <v>Įrengtų naujų dviračių ir / ar 
pėsčiųjų takų ir 
/ ar trasų ilgis</v>
      </c>
      <c r="I105" s="106">
        <f>'Bendra lentelė'!Z80</f>
        <v>0.6</v>
      </c>
      <c r="J105" s="106">
        <v>0.7</v>
      </c>
      <c r="K105" s="15">
        <v>0.7</v>
      </c>
      <c r="L105" s="15" t="str">
        <f>'Bendra lentelė'!AA80</f>
        <v>P.S.322</v>
      </c>
      <c r="M105" s="40" t="str">
        <f>'Bendra lentelė'!AB80</f>
        <v>Rekonstruotų 
dviračių ir / ar 
pėsčiųjų takų ir 
/ ar trasų ilgis</v>
      </c>
      <c r="N105" s="15"/>
      <c r="O105" s="15"/>
      <c r="P105" s="15"/>
      <c r="Q105" s="15"/>
      <c r="R105" s="53"/>
      <c r="S105" s="15"/>
      <c r="T105" s="15"/>
      <c r="U105" s="15"/>
      <c r="V105" s="15"/>
      <c r="W105" s="53"/>
      <c r="X105" s="15"/>
      <c r="Y105" s="15"/>
      <c r="Z105" s="52"/>
      <c r="AA105" s="15"/>
      <c r="AB105" s="53"/>
      <c r="AC105" s="15"/>
      <c r="AD105" s="15"/>
      <c r="AE105" s="15"/>
      <c r="AF105" s="52"/>
      <c r="AG105" s="52"/>
      <c r="AH105" s="52"/>
      <c r="AI105" s="52"/>
      <c r="AJ105" s="52"/>
    </row>
    <row r="106" spans="2:36" ht="48" x14ac:dyDescent="0.2">
      <c r="B106" s="69" t="s">
        <v>393</v>
      </c>
      <c r="C106" s="66" t="s">
        <v>394</v>
      </c>
      <c r="D106" s="66" t="s">
        <v>395</v>
      </c>
      <c r="E106" s="41" t="s">
        <v>107</v>
      </c>
      <c r="F106" s="41" t="s">
        <v>636</v>
      </c>
      <c r="G106" s="15" t="str">
        <f>'Bendra lentelė'!X81</f>
        <v>P.S.321</v>
      </c>
      <c r="H106" s="40" t="str">
        <f>'Bendra lentelė'!Y81</f>
        <v>Įrengtų naujų dviračių ir / ar 
pėsčiųjų takų ir 
/ ar trasų ilgis</v>
      </c>
      <c r="I106" s="106">
        <f>'Bendra lentelė'!Z81</f>
        <v>0.5</v>
      </c>
      <c r="J106" s="106">
        <v>0.55000000000000004</v>
      </c>
      <c r="K106" s="15"/>
      <c r="L106" s="15" t="str">
        <f>'Bendra lentelė'!AA81</f>
        <v>P.S.322</v>
      </c>
      <c r="M106" s="40" t="str">
        <f>'Bendra lentelė'!AB81</f>
        <v>Rekonstruotų 
dviračių ir / ar 
pėsčiųjų takų ir 
/ ar trasų ilgis</v>
      </c>
      <c r="N106" s="15"/>
      <c r="O106" s="15"/>
      <c r="P106" s="15"/>
      <c r="Q106" s="15"/>
      <c r="R106" s="53"/>
      <c r="S106" s="15"/>
      <c r="T106" s="15"/>
      <c r="U106" s="15"/>
      <c r="V106" s="15"/>
      <c r="W106" s="53"/>
      <c r="X106" s="15"/>
      <c r="Y106" s="15"/>
      <c r="Z106" s="52"/>
      <c r="AA106" s="15"/>
      <c r="AB106" s="53"/>
      <c r="AC106" s="15"/>
      <c r="AD106" s="15"/>
      <c r="AE106" s="15"/>
      <c r="AF106" s="52"/>
      <c r="AG106" s="52"/>
      <c r="AH106" s="52"/>
      <c r="AI106" s="52"/>
      <c r="AJ106" s="52"/>
    </row>
    <row r="107" spans="2:36" ht="60" x14ac:dyDescent="0.2">
      <c r="B107" s="69" t="s">
        <v>396</v>
      </c>
      <c r="C107" s="66" t="s">
        <v>397</v>
      </c>
      <c r="D107" s="66" t="s">
        <v>398</v>
      </c>
      <c r="E107" s="41" t="s">
        <v>107</v>
      </c>
      <c r="F107" s="41" t="s">
        <v>637</v>
      </c>
      <c r="G107" s="15" t="str">
        <f>'Bendra lentelė'!X82</f>
        <v>P.S.321</v>
      </c>
      <c r="H107" s="40" t="str">
        <f>'Bendra lentelė'!Y82</f>
        <v>Įrengtų naujų dviračių ir / ar 
pėsčiųjų takų ir 
/ ar trasų ilgis</v>
      </c>
      <c r="I107" s="106">
        <f>'Bendra lentelė'!Z82</f>
        <v>0.6</v>
      </c>
      <c r="J107" s="106">
        <v>0.69</v>
      </c>
      <c r="K107" s="15"/>
      <c r="L107" s="15" t="str">
        <f>'Bendra lentelė'!AA82</f>
        <v>P.S.322</v>
      </c>
      <c r="M107" s="40" t="str">
        <f>'Bendra lentelė'!AB82</f>
        <v>Rekonstruotų 
dviračių ir / ar 
pėsčiųjų takų ir 
/ ar trasų ilgis</v>
      </c>
      <c r="N107" s="15"/>
      <c r="O107" s="15"/>
      <c r="P107" s="15"/>
      <c r="Q107" s="15"/>
      <c r="R107" s="53"/>
      <c r="S107" s="15"/>
      <c r="T107" s="15"/>
      <c r="U107" s="15"/>
      <c r="V107" s="15"/>
      <c r="W107" s="53"/>
      <c r="X107" s="15"/>
      <c r="Y107" s="15"/>
      <c r="Z107" s="52"/>
      <c r="AA107" s="15"/>
      <c r="AB107" s="53"/>
      <c r="AC107" s="15"/>
      <c r="AD107" s="15"/>
      <c r="AE107" s="15"/>
      <c r="AF107" s="52"/>
      <c r="AG107" s="52"/>
      <c r="AH107" s="52"/>
      <c r="AI107" s="52"/>
      <c r="AJ107" s="52"/>
    </row>
    <row r="108" spans="2:36" ht="48" x14ac:dyDescent="0.2">
      <c r="B108" s="69" t="s">
        <v>399</v>
      </c>
      <c r="C108" s="66" t="s">
        <v>400</v>
      </c>
      <c r="D108" s="66" t="s">
        <v>401</v>
      </c>
      <c r="E108" s="41" t="s">
        <v>107</v>
      </c>
      <c r="F108" s="41" t="s">
        <v>638</v>
      </c>
      <c r="G108" s="15" t="str">
        <f>'Bendra lentelė'!X83</f>
        <v>P.S.321</v>
      </c>
      <c r="H108" s="40" t="str">
        <f>'Bendra lentelė'!Y83</f>
        <v>Įrengtų naujų dviračių ir / ar 
pėsčiųjų takų ir 
/ ar trasų ilgis</v>
      </c>
      <c r="I108" s="15">
        <f>'Bendra lentelė'!Z83</f>
        <v>0.21</v>
      </c>
      <c r="J108" s="15">
        <v>0.21</v>
      </c>
      <c r="K108" s="15">
        <v>0.21</v>
      </c>
      <c r="L108" s="15" t="str">
        <f>'Bendra lentelė'!AA83</f>
        <v>P.S.322</v>
      </c>
      <c r="M108" s="40" t="str">
        <f>'Bendra lentelė'!AB83</f>
        <v>Rekonstruotų 
dviračių ir / ar 
pėsčiųjų takų ir 
/ ar trasų ilgis</v>
      </c>
      <c r="N108" s="15"/>
      <c r="O108" s="15"/>
      <c r="P108" s="15"/>
      <c r="Q108" s="15"/>
      <c r="R108" s="53"/>
      <c r="S108" s="15"/>
      <c r="T108" s="15"/>
      <c r="U108" s="15"/>
      <c r="V108" s="15"/>
      <c r="W108" s="53"/>
      <c r="X108" s="15"/>
      <c r="Y108" s="15"/>
      <c r="Z108" s="52"/>
      <c r="AA108" s="15"/>
      <c r="AB108" s="53"/>
      <c r="AC108" s="15"/>
      <c r="AD108" s="15"/>
      <c r="AE108" s="15"/>
      <c r="AF108" s="52"/>
      <c r="AG108" s="52"/>
      <c r="AH108" s="52"/>
      <c r="AI108" s="52"/>
      <c r="AJ108" s="52"/>
    </row>
    <row r="109" spans="2:36" ht="36" x14ac:dyDescent="0.2">
      <c r="B109" s="58" t="s">
        <v>402</v>
      </c>
      <c r="C109" s="68"/>
      <c r="D109" s="58" t="s">
        <v>403</v>
      </c>
      <c r="E109" s="76"/>
      <c r="F109" s="77"/>
      <c r="G109" s="78"/>
      <c r="H109" s="79"/>
      <c r="I109" s="78"/>
      <c r="J109" s="78"/>
      <c r="K109" s="78"/>
      <c r="L109" s="78"/>
      <c r="M109" s="80"/>
      <c r="N109" s="78"/>
      <c r="O109" s="78"/>
      <c r="P109" s="78"/>
      <c r="Q109" s="78"/>
      <c r="R109" s="80"/>
      <c r="S109" s="78"/>
      <c r="T109" s="78"/>
      <c r="U109" s="78"/>
      <c r="V109" s="78"/>
      <c r="W109" s="80"/>
      <c r="X109" s="78"/>
      <c r="Y109" s="78"/>
      <c r="Z109" s="79"/>
      <c r="AA109" s="78"/>
      <c r="AB109" s="80"/>
      <c r="AC109" s="78"/>
      <c r="AD109" s="78"/>
      <c r="AE109" s="78"/>
      <c r="AF109" s="79"/>
      <c r="AG109" s="79"/>
      <c r="AH109" s="79"/>
      <c r="AI109" s="79"/>
      <c r="AJ109" s="79"/>
    </row>
    <row r="110" spans="2:36" ht="60" x14ac:dyDescent="0.2">
      <c r="B110" s="58" t="s">
        <v>404</v>
      </c>
      <c r="C110" s="68"/>
      <c r="D110" s="58" t="s">
        <v>405</v>
      </c>
      <c r="E110" s="76"/>
      <c r="F110" s="77"/>
      <c r="G110" s="78"/>
      <c r="H110" s="79"/>
      <c r="I110" s="78"/>
      <c r="J110" s="78"/>
      <c r="K110" s="78"/>
      <c r="L110" s="78"/>
      <c r="M110" s="80"/>
      <c r="N110" s="78"/>
      <c r="O110" s="78"/>
      <c r="P110" s="78"/>
      <c r="Q110" s="78"/>
      <c r="R110" s="80"/>
      <c r="S110" s="78"/>
      <c r="T110" s="78"/>
      <c r="U110" s="78"/>
      <c r="V110" s="78"/>
      <c r="W110" s="80"/>
      <c r="X110" s="78"/>
      <c r="Y110" s="78"/>
      <c r="Z110" s="79"/>
      <c r="AA110" s="78"/>
      <c r="AB110" s="80"/>
      <c r="AC110" s="78"/>
      <c r="AD110" s="78"/>
      <c r="AE110" s="78"/>
      <c r="AF110" s="79"/>
      <c r="AG110" s="79"/>
      <c r="AH110" s="79"/>
      <c r="AI110" s="79"/>
      <c r="AJ110" s="79"/>
    </row>
    <row r="111" spans="2:36" ht="48" x14ac:dyDescent="0.2">
      <c r="B111" s="85" t="s">
        <v>406</v>
      </c>
      <c r="C111" s="81" t="s">
        <v>407</v>
      </c>
      <c r="D111" s="66" t="s">
        <v>408</v>
      </c>
      <c r="E111" s="42" t="s">
        <v>559</v>
      </c>
      <c r="F111" s="42"/>
      <c r="G111" s="15"/>
      <c r="H111" s="52"/>
      <c r="I111" s="15"/>
      <c r="J111" s="15"/>
      <c r="K111" s="15"/>
      <c r="L111" s="15"/>
      <c r="M111" s="53"/>
      <c r="N111" s="15"/>
      <c r="O111" s="15"/>
      <c r="P111" s="15"/>
      <c r="Q111" s="15"/>
      <c r="R111" s="53"/>
      <c r="S111" s="15"/>
      <c r="T111" s="15"/>
      <c r="U111" s="15"/>
      <c r="V111" s="15"/>
      <c r="W111" s="53"/>
      <c r="X111" s="15"/>
      <c r="Y111" s="15"/>
      <c r="Z111" s="52"/>
      <c r="AA111" s="15"/>
      <c r="AB111" s="53"/>
      <c r="AC111" s="15"/>
      <c r="AD111" s="15"/>
      <c r="AE111" s="15"/>
      <c r="AF111" s="52"/>
      <c r="AG111" s="52"/>
      <c r="AH111" s="52"/>
      <c r="AI111" s="52"/>
      <c r="AJ111" s="52"/>
    </row>
    <row r="112" spans="2:36" ht="24" x14ac:dyDescent="0.2">
      <c r="B112" s="58" t="s">
        <v>409</v>
      </c>
      <c r="C112" s="68"/>
      <c r="D112" s="58" t="s">
        <v>410</v>
      </c>
      <c r="E112" s="76"/>
      <c r="F112" s="77"/>
      <c r="G112" s="78"/>
      <c r="H112" s="79"/>
      <c r="I112" s="78"/>
      <c r="J112" s="78"/>
      <c r="K112" s="78"/>
      <c r="L112" s="78"/>
      <c r="M112" s="80"/>
      <c r="N112" s="78"/>
      <c r="O112" s="78"/>
      <c r="P112" s="78"/>
      <c r="Q112" s="78"/>
      <c r="R112" s="80"/>
      <c r="S112" s="78"/>
      <c r="T112" s="78"/>
      <c r="U112" s="78"/>
      <c r="V112" s="78"/>
      <c r="W112" s="80"/>
      <c r="X112" s="78"/>
      <c r="Y112" s="78"/>
      <c r="Z112" s="79"/>
      <c r="AA112" s="78"/>
      <c r="AB112" s="80"/>
      <c r="AC112" s="78"/>
      <c r="AD112" s="78"/>
      <c r="AE112" s="78"/>
      <c r="AF112" s="79"/>
      <c r="AG112" s="79"/>
      <c r="AH112" s="79"/>
      <c r="AI112" s="79"/>
      <c r="AJ112" s="79"/>
    </row>
    <row r="113" spans="2:36" ht="36" x14ac:dyDescent="0.2">
      <c r="B113" s="58" t="s">
        <v>411</v>
      </c>
      <c r="C113" s="68"/>
      <c r="D113" s="58" t="s">
        <v>412</v>
      </c>
      <c r="E113" s="76"/>
      <c r="F113" s="77"/>
      <c r="G113" s="78"/>
      <c r="H113" s="79"/>
      <c r="I113" s="78"/>
      <c r="J113" s="78"/>
      <c r="K113" s="78"/>
      <c r="L113" s="78"/>
      <c r="M113" s="80"/>
      <c r="N113" s="78"/>
      <c r="O113" s="78"/>
      <c r="P113" s="78"/>
      <c r="Q113" s="78"/>
      <c r="R113" s="80"/>
      <c r="S113" s="78"/>
      <c r="T113" s="78"/>
      <c r="U113" s="78"/>
      <c r="V113" s="78"/>
      <c r="W113" s="80"/>
      <c r="X113" s="78"/>
      <c r="Y113" s="78"/>
      <c r="Z113" s="79"/>
      <c r="AA113" s="78"/>
      <c r="AB113" s="80"/>
      <c r="AC113" s="78"/>
      <c r="AD113" s="78"/>
      <c r="AE113" s="78"/>
      <c r="AF113" s="79"/>
      <c r="AG113" s="79"/>
      <c r="AH113" s="79"/>
      <c r="AI113" s="79"/>
      <c r="AJ113" s="79"/>
    </row>
    <row r="114" spans="2:36" ht="96" x14ac:dyDescent="0.2">
      <c r="B114" s="66" t="s">
        <v>413</v>
      </c>
      <c r="C114" s="66" t="s">
        <v>414</v>
      </c>
      <c r="D114" s="69" t="s">
        <v>415</v>
      </c>
      <c r="E114" s="41" t="s">
        <v>107</v>
      </c>
      <c r="F114" s="66" t="s">
        <v>639</v>
      </c>
      <c r="G114" s="15" t="str">
        <f>'Bendra lentelė'!X85</f>
        <v>P.S.328</v>
      </c>
      <c r="H114" s="40" t="str">
        <f>'Bendra lentelė'!Y85</f>
        <v>Lietaus nuotėkio plotas, iš kurio surenkamam paviršiniam (lietaus) vandeniui tvarkyti, įrengta ir (ar) rekonstruota infrastruktūra (ha)</v>
      </c>
      <c r="I114" s="106">
        <f>'Bendra lentelė'!Z85</f>
        <v>138</v>
      </c>
      <c r="J114" s="106">
        <v>117</v>
      </c>
      <c r="K114" s="15"/>
      <c r="L114" s="15" t="str">
        <f>'Bendra lentelė'!AA85</f>
        <v>P.N.028</v>
      </c>
      <c r="M114" s="40" t="str">
        <f>'Bendra lentelė'!AB85</f>
        <v>Inventorizuota neapskaityto paviršinių nuotekų nuotakyno dalis (proc.)</v>
      </c>
      <c r="N114" s="15">
        <f>'Bendra lentelė'!AC85</f>
        <v>35</v>
      </c>
      <c r="O114" s="15"/>
      <c r="P114" s="15"/>
      <c r="Q114" s="15"/>
      <c r="R114" s="53"/>
      <c r="S114" s="15"/>
      <c r="T114" s="15"/>
      <c r="U114" s="15"/>
      <c r="V114" s="15"/>
      <c r="W114" s="53"/>
      <c r="X114" s="15"/>
      <c r="Y114" s="15"/>
      <c r="Z114" s="52"/>
      <c r="AA114" s="15"/>
      <c r="AB114" s="53"/>
      <c r="AC114" s="15"/>
      <c r="AD114" s="15"/>
      <c r="AE114" s="15"/>
      <c r="AF114" s="52"/>
      <c r="AG114" s="52"/>
      <c r="AH114" s="52"/>
      <c r="AI114" s="52"/>
      <c r="AJ114" s="52"/>
    </row>
    <row r="115" spans="2:36" ht="48" x14ac:dyDescent="0.2">
      <c r="B115" s="58" t="s">
        <v>417</v>
      </c>
      <c r="C115" s="68"/>
      <c r="D115" s="58" t="s">
        <v>418</v>
      </c>
      <c r="E115" s="76"/>
      <c r="F115" s="77"/>
      <c r="G115" s="78"/>
      <c r="H115" s="79"/>
      <c r="I115" s="78"/>
      <c r="J115" s="78"/>
      <c r="K115" s="78"/>
      <c r="L115" s="78"/>
      <c r="M115" s="80"/>
      <c r="N115" s="78"/>
      <c r="O115" s="78"/>
      <c r="P115" s="78"/>
      <c r="Q115" s="78"/>
      <c r="R115" s="80"/>
      <c r="S115" s="78"/>
      <c r="T115" s="78"/>
      <c r="U115" s="78"/>
      <c r="V115" s="78"/>
      <c r="W115" s="80"/>
      <c r="X115" s="78"/>
      <c r="Y115" s="78"/>
      <c r="Z115" s="79"/>
      <c r="AA115" s="78"/>
      <c r="AB115" s="80"/>
      <c r="AC115" s="78"/>
      <c r="AD115" s="78"/>
      <c r="AE115" s="78"/>
      <c r="AF115" s="79"/>
      <c r="AG115" s="79"/>
      <c r="AH115" s="79"/>
      <c r="AI115" s="79"/>
      <c r="AJ115" s="79"/>
    </row>
    <row r="116" spans="2:36" ht="48" x14ac:dyDescent="0.2">
      <c r="B116" s="66" t="s">
        <v>419</v>
      </c>
      <c r="C116" s="66" t="s">
        <v>420</v>
      </c>
      <c r="D116" s="66" t="s">
        <v>421</v>
      </c>
      <c r="E116" s="41" t="s">
        <v>107</v>
      </c>
      <c r="F116" s="66" t="s">
        <v>640</v>
      </c>
      <c r="G116" s="15" t="str">
        <f>'Bendra lentelė'!X86</f>
        <v>P.S.329</v>
      </c>
      <c r="H116" s="40" t="str">
        <f>'Bendra lentelė'!Y86</f>
        <v>Sukurti/Pagerinti atskiro komunalinių atliekų surinkimo pajėgumai</v>
      </c>
      <c r="I116" s="106">
        <f>'Bendra lentelė'!Z86</f>
        <v>8155</v>
      </c>
      <c r="J116" s="106">
        <v>8346.2099999999991</v>
      </c>
      <c r="K116" s="15"/>
      <c r="L116" s="15"/>
      <c r="M116" s="53"/>
      <c r="N116" s="15"/>
      <c r="O116" s="15"/>
      <c r="P116" s="15"/>
      <c r="Q116" s="15"/>
      <c r="R116" s="53"/>
      <c r="S116" s="15"/>
      <c r="T116" s="15"/>
      <c r="U116" s="15"/>
      <c r="V116" s="15"/>
      <c r="W116" s="53"/>
      <c r="X116" s="15"/>
      <c r="Y116" s="15"/>
      <c r="Z116" s="52"/>
      <c r="AA116" s="15"/>
      <c r="AB116" s="53"/>
      <c r="AC116" s="15"/>
      <c r="AD116" s="15"/>
      <c r="AE116" s="15"/>
      <c r="AF116" s="52"/>
      <c r="AG116" s="52"/>
      <c r="AH116" s="52"/>
      <c r="AI116" s="52"/>
      <c r="AJ116" s="52"/>
    </row>
    <row r="117" spans="2:36" ht="72" x14ac:dyDescent="0.2">
      <c r="B117" s="58" t="s">
        <v>423</v>
      </c>
      <c r="C117" s="68"/>
      <c r="D117" s="58" t="s">
        <v>424</v>
      </c>
      <c r="E117" s="76"/>
      <c r="F117" s="77"/>
      <c r="G117" s="78"/>
      <c r="H117" s="79"/>
      <c r="I117" s="78"/>
      <c r="J117" s="78"/>
      <c r="K117" s="78"/>
      <c r="L117" s="78"/>
      <c r="M117" s="80"/>
      <c r="N117" s="78"/>
      <c r="O117" s="78"/>
      <c r="P117" s="78"/>
      <c r="Q117" s="78"/>
      <c r="R117" s="80"/>
      <c r="S117" s="78"/>
      <c r="T117" s="78"/>
      <c r="U117" s="78"/>
      <c r="V117" s="78"/>
      <c r="W117" s="80"/>
      <c r="X117" s="78"/>
      <c r="Y117" s="78"/>
      <c r="Z117" s="79"/>
      <c r="AA117" s="78"/>
      <c r="AB117" s="80"/>
      <c r="AC117" s="78"/>
      <c r="AD117" s="78"/>
      <c r="AE117" s="78"/>
      <c r="AF117" s="79"/>
      <c r="AG117" s="79"/>
      <c r="AH117" s="79"/>
      <c r="AI117" s="79"/>
      <c r="AJ117" s="79"/>
    </row>
    <row r="118" spans="2:36" ht="84" x14ac:dyDescent="0.2">
      <c r="B118" s="66" t="s">
        <v>425</v>
      </c>
      <c r="C118" s="81" t="s">
        <v>426</v>
      </c>
      <c r="D118" s="66" t="s">
        <v>427</v>
      </c>
      <c r="E118" s="41" t="s">
        <v>107</v>
      </c>
      <c r="F118" s="66" t="s">
        <v>641</v>
      </c>
      <c r="G118" s="15" t="str">
        <f>'Bendra lentelė'!X87</f>
        <v>P.N.050</v>
      </c>
      <c r="H118" s="39" t="str">
        <f>'Bendra lentelė'!Y87</f>
        <v>Gyventojai, kuriems teikiamos vandens tiekimo paslaugos naujai pastatytais geriamojo vandens tiekimo tinklais</v>
      </c>
      <c r="I118" s="15">
        <f>'Bendra lentelė'!Z87</f>
        <v>189</v>
      </c>
      <c r="J118" s="15">
        <v>189</v>
      </c>
      <c r="K118" s="15">
        <v>85</v>
      </c>
      <c r="L118" s="15" t="str">
        <f>'Bendra lentelė'!AA87</f>
        <v>P.N.051</v>
      </c>
      <c r="M118" s="39" t="str">
        <f>'Bendra lentelė'!AB87</f>
        <v>Gyventojai, kuriems teikiamos vandens tiekimo paslaugos iš naujai pastatytų ir (arba) rekonstruotų geriamojo vandens gerinimo įrenginių</v>
      </c>
      <c r="N118" s="15"/>
      <c r="O118" s="15"/>
      <c r="P118" s="15"/>
      <c r="Q118" s="15" t="str">
        <f>'Bendra lentelė'!AD87</f>
        <v>P.N.053</v>
      </c>
      <c r="R118" s="39" t="str">
        <f>'Bendra lentelė'!AE87</f>
        <v>Gyventojai, kuriems teikiamos paslaugos naujai pastatytais nuotekų surinkimo tinklais</v>
      </c>
      <c r="S118" s="15">
        <f>'Bendra lentelė'!AF87</f>
        <v>187</v>
      </c>
      <c r="T118" s="15">
        <v>187</v>
      </c>
      <c r="U118" s="15">
        <v>71</v>
      </c>
      <c r="V118" s="15" t="str">
        <f>'Bendra lentelė'!AG87</f>
        <v>P.N.054</v>
      </c>
      <c r="W118" s="40" t="str">
        <f>'Bendra lentelė'!AH87</f>
        <v>Gyventojai, kuriems teikiamos nuotekų valymo paslaugos naujai pastatytais ir (arba) rekonstruotais nuotekų valymo įrenginiais</v>
      </c>
      <c r="X118" s="15"/>
      <c r="Y118" s="15"/>
      <c r="Z118" s="52"/>
      <c r="AA118" s="15" t="str">
        <f>'Bendra lentelė'!AJ87</f>
        <v>P.S.333</v>
      </c>
      <c r="AB118" s="40" t="str">
        <f>'Bendra lentelė'!AK87</f>
        <v>Rekonstruotų vandens tiekimo ir nuotekų surinkimo tinklų ilgis (Km)</v>
      </c>
      <c r="AC118" s="15">
        <f>'Bendra lentelė'!AL87</f>
        <v>1.714</v>
      </c>
      <c r="AD118" s="15">
        <v>1.71</v>
      </c>
      <c r="AE118" s="15">
        <v>1.73</v>
      </c>
      <c r="AF118" s="52"/>
      <c r="AG118" s="52"/>
      <c r="AH118" s="52"/>
      <c r="AI118" s="52"/>
      <c r="AJ118" s="52"/>
    </row>
    <row r="119" spans="2:36" ht="84" x14ac:dyDescent="0.2">
      <c r="B119" s="66" t="s">
        <v>429</v>
      </c>
      <c r="C119" s="81" t="s">
        <v>430</v>
      </c>
      <c r="D119" s="66" t="s">
        <v>431</v>
      </c>
      <c r="E119" s="41" t="s">
        <v>107</v>
      </c>
      <c r="F119" s="66" t="s">
        <v>642</v>
      </c>
      <c r="G119" s="15" t="str">
        <f>'Bendra lentelė'!X88</f>
        <v>P.N.050</v>
      </c>
      <c r="H119" s="39" t="str">
        <f>'Bendra lentelė'!Y88</f>
        <v>Gyventojai, kuriems teikiamos vandens tiekimo paslaugos naujai pastatytais geriamojo vandens tiekimo tinklais</v>
      </c>
      <c r="I119" s="15">
        <f>'Bendra lentelė'!Z88</f>
        <v>206</v>
      </c>
      <c r="J119" s="15">
        <v>206</v>
      </c>
      <c r="K119" s="15"/>
      <c r="L119" s="15" t="str">
        <f>'Bendra lentelė'!AA88</f>
        <v>P.N.051</v>
      </c>
      <c r="M119" s="39" t="str">
        <f>'Bendra lentelė'!AB88</f>
        <v>Gyventojai, kuriems teikiamos vandens tiekimo paslaugos iš naujai pastatytų ir (arba) rekonstruotų geriamojo vandens gerinimo įrenginių</v>
      </c>
      <c r="N119" s="15">
        <f>'Bendra lentelė'!AC88</f>
        <v>1156</v>
      </c>
      <c r="O119" s="15">
        <v>1156</v>
      </c>
      <c r="P119" s="15"/>
      <c r="Q119" s="15" t="str">
        <f>'Bendra lentelė'!AD88</f>
        <v>P.N.053</v>
      </c>
      <c r="R119" s="39" t="str">
        <f>'Bendra lentelė'!AE88</f>
        <v>Gyventojai, kuriems teikiamos paslaugos naujai pastatytais nuotekų surinkimo tinklais</v>
      </c>
      <c r="S119" s="15">
        <f>'Bendra lentelė'!AF88</f>
        <v>389</v>
      </c>
      <c r="T119" s="15">
        <v>389</v>
      </c>
      <c r="U119" s="15"/>
      <c r="V119" s="15" t="str">
        <f>'Bendra lentelė'!AG88</f>
        <v>P.N.054</v>
      </c>
      <c r="W119" s="40" t="str">
        <f>'Bendra lentelė'!AH88</f>
        <v>Gyventojai, kuriems teikiamos nuotekų valymo paslaugos naujai pastatytais ir (arba) rekonstruotais nuotekų valymo įrenginiais</v>
      </c>
      <c r="X119" s="15"/>
      <c r="Y119" s="15"/>
      <c r="Z119" s="52"/>
      <c r="AA119" s="15" t="str">
        <f>'Bendra lentelė'!AJ88</f>
        <v>P.S.333</v>
      </c>
      <c r="AB119" s="40" t="str">
        <f>'Bendra lentelė'!AK88</f>
        <v>Rekonstruotų vandens tiekimo ir nuotekų surinkimo tinklų ilgis (Km)</v>
      </c>
      <c r="AC119" s="15">
        <f>'Bendra lentelė'!AL88</f>
        <v>3.38</v>
      </c>
      <c r="AD119" s="15">
        <v>3.38</v>
      </c>
      <c r="AE119" s="15"/>
      <c r="AF119" s="52"/>
      <c r="AG119" s="52"/>
      <c r="AH119" s="52"/>
      <c r="AI119" s="52"/>
      <c r="AJ119" s="52"/>
    </row>
    <row r="120" spans="2:36" ht="84" x14ac:dyDescent="0.2">
      <c r="B120" s="66" t="s">
        <v>433</v>
      </c>
      <c r="C120" s="81" t="s">
        <v>434</v>
      </c>
      <c r="D120" s="66" t="s">
        <v>435</v>
      </c>
      <c r="E120" s="41" t="s">
        <v>107</v>
      </c>
      <c r="F120" s="66" t="s">
        <v>643</v>
      </c>
      <c r="G120" s="15" t="str">
        <f>'Bendra lentelė'!X89</f>
        <v>P.N.050</v>
      </c>
      <c r="H120" s="39" t="str">
        <f>'Bendra lentelė'!Y89</f>
        <v>Gyventojai, kuriems teikiamos vandens tiekimo paslaugos naujai pastatytais geriamojo vandens tiekimo tinklais</v>
      </c>
      <c r="I120" s="15">
        <f>'Bendra lentelė'!Z89</f>
        <v>0</v>
      </c>
      <c r="J120" s="15"/>
      <c r="K120" s="15"/>
      <c r="L120" s="15" t="str">
        <f>'Bendra lentelė'!AA89</f>
        <v>P.N.051</v>
      </c>
      <c r="M120" s="39" t="str">
        <f>'Bendra lentelė'!AB89</f>
        <v>Gyventojai, kuriems teikiamos vandens tiekimo paslaugos iš naujai pastatytų ir (arba) rekonstruotų geriamojo vandens gerinimo įrenginių</v>
      </c>
      <c r="N120" s="15">
        <f>'Bendra lentelė'!AC89</f>
        <v>3207</v>
      </c>
      <c r="O120" s="15">
        <v>3207</v>
      </c>
      <c r="P120" s="15">
        <v>4723</v>
      </c>
      <c r="Q120" s="15" t="str">
        <f>'Bendra lentelė'!AD89</f>
        <v>P.N.053</v>
      </c>
      <c r="R120" s="39" t="str">
        <f>'Bendra lentelė'!AE89</f>
        <v>Gyventojai, kuriems teikiamos paslaugos naujai pastatytais nuotekų surinkimo tinklais</v>
      </c>
      <c r="S120" s="15">
        <f>'Bendra lentelė'!AF89</f>
        <v>17</v>
      </c>
      <c r="T120" s="15">
        <v>17</v>
      </c>
      <c r="U120" s="15">
        <v>17</v>
      </c>
      <c r="V120" s="15" t="str">
        <f>'Bendra lentelė'!AG89</f>
        <v>P.N.054</v>
      </c>
      <c r="W120" s="40" t="str">
        <f>'Bendra lentelė'!AH89</f>
        <v>Gyventojai, kuriems teikiamos nuotekų valymo paslaugos naujai pastatytais ir (arba) rekonstruotais nuotekų valymo įrenginiais</v>
      </c>
      <c r="X120" s="15"/>
      <c r="Y120" s="15"/>
      <c r="Z120" s="52"/>
      <c r="AA120" s="15" t="str">
        <f>'Bendra lentelė'!AJ89</f>
        <v>P.S.333</v>
      </c>
      <c r="AB120" s="40" t="str">
        <f>'Bendra lentelė'!AK89</f>
        <v>Rekonstruotų vandens tiekimo ir nuotekų surinkimo tinklų ilgis (Km)</v>
      </c>
      <c r="AC120" s="15">
        <f>'Bendra lentelė'!AL89</f>
        <v>0.65</v>
      </c>
      <c r="AD120" s="106">
        <v>0.65</v>
      </c>
      <c r="AE120" s="106">
        <v>0.67</v>
      </c>
      <c r="AF120" s="52"/>
      <c r="AG120" s="52"/>
      <c r="AH120" s="52"/>
      <c r="AI120" s="52"/>
      <c r="AJ120" s="52"/>
    </row>
    <row r="121" spans="2:36" ht="84" x14ac:dyDescent="0.2">
      <c r="B121" s="66" t="s">
        <v>437</v>
      </c>
      <c r="C121" s="81" t="s">
        <v>438</v>
      </c>
      <c r="D121" s="66" t="s">
        <v>439</v>
      </c>
      <c r="E121" s="41" t="s">
        <v>107</v>
      </c>
      <c r="F121" s="66" t="s">
        <v>644</v>
      </c>
      <c r="G121" s="15" t="str">
        <f>'Bendra lentelė'!X90</f>
        <v>P.N.050</v>
      </c>
      <c r="H121" s="39" t="str">
        <f>'Bendra lentelė'!Y90</f>
        <v>Gyventojai, kuriems teikiamos vandens tiekimo paslaugos naujai pastatytais geriamojo vandens tiekimo tinklais</v>
      </c>
      <c r="I121" s="15">
        <f>'Bendra lentelė'!Z90</f>
        <v>447</v>
      </c>
      <c r="J121" s="15">
        <v>447</v>
      </c>
      <c r="K121" s="15"/>
      <c r="L121" s="15" t="str">
        <f>'Bendra lentelė'!AA90</f>
        <v>P.N.051</v>
      </c>
      <c r="M121" s="39" t="str">
        <f>'Bendra lentelė'!AB90</f>
        <v>Gyventojai, kuriems teikiamos vandens tiekimo paslaugos iš naujai pastatytų ir (arba) rekonstruotų geriamojo vandens gerinimo įrenginių</v>
      </c>
      <c r="N121" s="15">
        <f>'Bendra lentelė'!AC90</f>
        <v>0</v>
      </c>
      <c r="O121" s="15"/>
      <c r="P121" s="15"/>
      <c r="Q121" s="15" t="str">
        <f>'Bendra lentelė'!AD90</f>
        <v>P.N.053</v>
      </c>
      <c r="R121" s="39" t="str">
        <f>'Bendra lentelė'!AE90</f>
        <v>Gyventojai, kuriems teikiamos paslaugos naujai pastatytais nuotekų surinkimo tinklais</v>
      </c>
      <c r="S121" s="15">
        <f>'Bendra lentelė'!AF90</f>
        <v>838</v>
      </c>
      <c r="T121" s="15">
        <v>838</v>
      </c>
      <c r="U121" s="15"/>
      <c r="V121" s="15" t="str">
        <f>'Bendra lentelė'!AG90</f>
        <v>P.N.054</v>
      </c>
      <c r="W121" s="40" t="str">
        <f>'Bendra lentelė'!AH90</f>
        <v>Gyventojai, kuriems teikiamos nuotekų valymo paslaugos naujai pastatytais ir (arba) rekonstruotais nuotekų valymo įrenginiais</v>
      </c>
      <c r="X121" s="15">
        <f>'Bendra lentelė'!AI90</f>
        <v>255</v>
      </c>
      <c r="Y121" s="15">
        <v>255</v>
      </c>
      <c r="Z121" s="52"/>
      <c r="AA121" s="15" t="str">
        <f>'Bendra lentelė'!AJ90</f>
        <v>P.S.333</v>
      </c>
      <c r="AB121" s="40" t="str">
        <f>'Bendra lentelė'!AK90</f>
        <v>Rekonstruotų vandens tiekimo ir nuotekų surinkimo tinklų ilgis (Km)</v>
      </c>
      <c r="AC121" s="15">
        <f>'Bendra lentelė'!AL90</f>
        <v>7.52</v>
      </c>
      <c r="AD121" s="15">
        <v>7.52</v>
      </c>
      <c r="AE121" s="15"/>
      <c r="AF121" s="52"/>
      <c r="AG121" s="52"/>
      <c r="AH121" s="52"/>
      <c r="AI121" s="52"/>
      <c r="AJ121" s="52"/>
    </row>
    <row r="122" spans="2:36" ht="84" x14ac:dyDescent="0.2">
      <c r="B122" s="66" t="s">
        <v>440</v>
      </c>
      <c r="C122" s="81" t="s">
        <v>441</v>
      </c>
      <c r="D122" s="66" t="s">
        <v>442</v>
      </c>
      <c r="E122" s="41" t="s">
        <v>107</v>
      </c>
      <c r="F122" s="66" t="s">
        <v>645</v>
      </c>
      <c r="G122" s="15" t="str">
        <f>'Bendra lentelė'!X91</f>
        <v>P.N.050</v>
      </c>
      <c r="H122" s="39" t="str">
        <f>'Bendra lentelė'!Y91</f>
        <v>Gyventojai, kuriems teikiamos vandens tiekimo paslaugos naujai pastatytais geriamojo vandens tiekimo tinklais</v>
      </c>
      <c r="I122" s="15">
        <f>'Bendra lentelė'!Z91</f>
        <v>86</v>
      </c>
      <c r="J122" s="15">
        <v>86</v>
      </c>
      <c r="K122" s="15"/>
      <c r="L122" s="15" t="str">
        <f>'Bendra lentelė'!AA91</f>
        <v>P.N.051</v>
      </c>
      <c r="M122" s="39" t="str">
        <f>'Bendra lentelė'!AB91</f>
        <v>Gyventojai, kuriems teikiamos vandens tiekimo paslaugos iš naujai pastatytų ir (arba) rekonstruotų geriamojo vandens gerinimo įrenginių</v>
      </c>
      <c r="N122" s="15">
        <f>'Bendra lentelė'!AC91</f>
        <v>151</v>
      </c>
      <c r="O122" s="15">
        <v>151</v>
      </c>
      <c r="P122" s="15"/>
      <c r="Q122" s="15" t="str">
        <f>'Bendra lentelė'!AD91</f>
        <v>P.N.053</v>
      </c>
      <c r="R122" s="39" t="str">
        <f>'Bendra lentelė'!AE91</f>
        <v>Gyventojai, kuriems teikiamos paslaugos naujai pastatytais nuotekų surinkimo tinklais</v>
      </c>
      <c r="S122" s="15">
        <f>'Bendra lentelė'!AF91</f>
        <v>607</v>
      </c>
      <c r="T122" s="15">
        <v>607</v>
      </c>
      <c r="U122" s="15"/>
      <c r="V122" s="15" t="str">
        <f>'Bendra lentelė'!AG91</f>
        <v>P.N.054</v>
      </c>
      <c r="W122" s="40" t="str">
        <f>'Bendra lentelė'!AH91</f>
        <v>Gyventojai, kuriems teikiamos nuotekų valymo paslaugos naujai pastatytais ir (arba) rekonstruotais nuotekų valymo įrenginiais</v>
      </c>
      <c r="X122" s="15">
        <f>'Bendra lentelė'!AI91</f>
        <v>372</v>
      </c>
      <c r="Y122" s="15">
        <v>372</v>
      </c>
      <c r="Z122" s="52"/>
      <c r="AA122" s="15" t="str">
        <f>'Bendra lentelė'!AJ91</f>
        <v>P.S.333</v>
      </c>
      <c r="AB122" s="40" t="str">
        <f>'Bendra lentelė'!AK91</f>
        <v>Rekonstruotų vandens tiekimo ir nuotekų surinkimo tinklų ilgis (Km)</v>
      </c>
      <c r="AC122" s="15">
        <f>'Bendra lentelė'!AL91</f>
        <v>0.99</v>
      </c>
      <c r="AD122" s="15">
        <v>0.99</v>
      </c>
      <c r="AE122" s="15"/>
      <c r="AF122" s="52"/>
      <c r="AG122" s="52"/>
      <c r="AH122" s="52"/>
      <c r="AI122" s="52"/>
      <c r="AJ122" s="52"/>
    </row>
    <row r="123" spans="2:36" ht="84" x14ac:dyDescent="0.2">
      <c r="B123" s="66" t="s">
        <v>444</v>
      </c>
      <c r="C123" s="66" t="s">
        <v>445</v>
      </c>
      <c r="D123" s="66" t="s">
        <v>446</v>
      </c>
      <c r="E123" s="41" t="s">
        <v>107</v>
      </c>
      <c r="F123" s="66" t="s">
        <v>646</v>
      </c>
      <c r="G123" s="15" t="str">
        <f>'Bendra lentelė'!X92</f>
        <v>P.N.050</v>
      </c>
      <c r="H123" s="39" t="str">
        <f>'Bendra lentelė'!Y92</f>
        <v>Gyventojai, kuriems teikiamos vandens tiekimo paslaugos naujai pastatytais geriamojo vandens tiekimo tinklais</v>
      </c>
      <c r="I123" s="15">
        <f>'Bendra lentelė'!Z92</f>
        <v>108</v>
      </c>
      <c r="J123" s="15"/>
      <c r="K123" s="15"/>
      <c r="L123" s="15" t="str">
        <f>'Bendra lentelė'!AA92</f>
        <v>P.N.051</v>
      </c>
      <c r="M123" s="39" t="str">
        <f>'Bendra lentelė'!AB92</f>
        <v>Gyventojai, kuriems teikiamos vandens tiekimo paslaugos iš naujai pastatytų ir (arba) rekonstruotų geriamojo vandens gerinimo įrenginių</v>
      </c>
      <c r="N123" s="15"/>
      <c r="O123" s="15"/>
      <c r="P123" s="15"/>
      <c r="Q123" s="15" t="str">
        <f>'Bendra lentelė'!AD92</f>
        <v>P.N.053</v>
      </c>
      <c r="R123" s="39" t="str">
        <f>'Bendra lentelė'!AE92</f>
        <v>Gyventojai, kuriems teikiamos paslaugos naujai pastatytais nuotekų surinkimo tinklais</v>
      </c>
      <c r="S123" s="15">
        <f>'Bendra lentelė'!AF92</f>
        <v>108</v>
      </c>
      <c r="T123" s="15"/>
      <c r="U123" s="15"/>
      <c r="V123" s="15" t="str">
        <f>'Bendra lentelė'!AG92</f>
        <v>P.N.054</v>
      </c>
      <c r="W123" s="40" t="str">
        <f>'Bendra lentelė'!AH92</f>
        <v>Gyventojai, kuriems teikiamos nuotekų valymo paslaugos naujai pastatytais ir (arba) rekonstruotais nuotekų valymo įrenginiais</v>
      </c>
      <c r="X123" s="15"/>
      <c r="Y123" s="15"/>
      <c r="Z123" s="52"/>
      <c r="AA123" s="15" t="str">
        <f>'Bendra lentelė'!AJ92</f>
        <v>P.S.333</v>
      </c>
      <c r="AB123" s="40" t="str">
        <f>'Bendra lentelė'!AK92</f>
        <v>Rekonstruotų vandens tiekimo ir nuotekų surinkimo tinklų ilgis (Km)</v>
      </c>
      <c r="AC123" s="15"/>
      <c r="AD123" s="15"/>
      <c r="AE123" s="15"/>
      <c r="AF123" s="52"/>
      <c r="AG123" s="52"/>
      <c r="AH123" s="52"/>
      <c r="AI123" s="52"/>
      <c r="AJ123" s="52"/>
    </row>
    <row r="124" spans="2:36" ht="84" x14ac:dyDescent="0.2">
      <c r="B124" s="66" t="s">
        <v>447</v>
      </c>
      <c r="C124" s="66" t="s">
        <v>448</v>
      </c>
      <c r="D124" s="66" t="s">
        <v>449</v>
      </c>
      <c r="E124" s="41" t="s">
        <v>107</v>
      </c>
      <c r="F124" s="66" t="s">
        <v>647</v>
      </c>
      <c r="G124" s="15" t="str">
        <f>'Bendra lentelė'!X93</f>
        <v>P.N.050</v>
      </c>
      <c r="H124" s="39" t="str">
        <f>'Bendra lentelė'!Y93</f>
        <v>Gyventojai, kuriems teikiamos vandens tiekimo paslaugos naujai pastatytais geriamojo vandens tiekimo tinklais</v>
      </c>
      <c r="I124" s="15"/>
      <c r="J124" s="15"/>
      <c r="K124" s="15"/>
      <c r="L124" s="15" t="str">
        <f>'Bendra lentelė'!AA93</f>
        <v>P.N.051</v>
      </c>
      <c r="M124" s="39" t="str">
        <f>'Bendra lentelė'!AB93</f>
        <v>Gyventojai, kuriems teikiamos vandens tiekimo paslaugos iš naujai pastatytų ir (arba) rekonstruotų geriamojo vandens gerinimo įrenginių</v>
      </c>
      <c r="N124" s="15">
        <f>'Bendra lentelė'!AC93</f>
        <v>444</v>
      </c>
      <c r="O124" s="15"/>
      <c r="P124" s="15"/>
      <c r="Q124" s="15" t="str">
        <f>'Bendra lentelė'!AD93</f>
        <v>P.N.053</v>
      </c>
      <c r="R124" s="39" t="str">
        <f>'Bendra lentelė'!AE93</f>
        <v>Gyventojai, kuriems teikiamos paslaugos naujai pastatytais nuotekų surinkimo tinklais</v>
      </c>
      <c r="S124" s="15"/>
      <c r="T124" s="15"/>
      <c r="U124" s="15"/>
      <c r="V124" s="15" t="str">
        <f>'Bendra lentelė'!AG93</f>
        <v>P.N.054</v>
      </c>
      <c r="W124" s="40" t="str">
        <f>'Bendra lentelė'!AH93</f>
        <v>Gyventojai, kuriems teikiamos nuotekų valymo paslaugos naujai pastatytais ir (arba) rekonstruotais nuotekų valymo įrenginiais</v>
      </c>
      <c r="X124" s="15"/>
      <c r="Y124" s="15"/>
      <c r="Z124" s="52"/>
      <c r="AA124" s="15" t="str">
        <f>'Bendra lentelė'!AJ93</f>
        <v>P.S.333</v>
      </c>
      <c r="AB124" s="40" t="str">
        <f>'Bendra lentelė'!AK93</f>
        <v>Rekonstruotų vandens tiekimo ir nuotekų surinkimo tinklų ilgis (Km)</v>
      </c>
      <c r="AC124" s="15"/>
      <c r="AD124" s="15"/>
      <c r="AE124" s="15"/>
      <c r="AF124" s="52"/>
      <c r="AG124" s="52"/>
      <c r="AH124" s="52"/>
      <c r="AI124" s="52"/>
      <c r="AJ124" s="52"/>
    </row>
    <row r="125" spans="2:36" ht="84" x14ac:dyDescent="0.2">
      <c r="B125" s="66" t="s">
        <v>451</v>
      </c>
      <c r="C125" s="66" t="s">
        <v>452</v>
      </c>
      <c r="D125" s="66" t="s">
        <v>453</v>
      </c>
      <c r="E125" s="41" t="s">
        <v>107</v>
      </c>
      <c r="F125" s="66" t="s">
        <v>648</v>
      </c>
      <c r="G125" s="15" t="str">
        <f>'Bendra lentelė'!X94</f>
        <v>P.N.050</v>
      </c>
      <c r="H125" s="39" t="str">
        <f>'Bendra lentelė'!Y94</f>
        <v>Gyventojai, kuriems teikiamos vandens tiekimo paslaugos naujai pastatytais geriamojo vandens tiekimo tinklais</v>
      </c>
      <c r="I125" s="15"/>
      <c r="J125" s="15"/>
      <c r="K125" s="15"/>
      <c r="L125" s="15" t="str">
        <f>'Bendra lentelė'!AA94</f>
        <v>P.N.051</v>
      </c>
      <c r="M125" s="39" t="str">
        <f>'Bendra lentelė'!AB94</f>
        <v>Gyventojai, kuriems teikiamos vandens tiekimo paslaugos iš naujai pastatytų ir (arba) rekonstruotų geriamojo vandens gerinimo įrenginių</v>
      </c>
      <c r="N125" s="15"/>
      <c r="O125" s="15"/>
      <c r="P125" s="15"/>
      <c r="Q125" s="15" t="str">
        <f>'Bendra lentelė'!AD94</f>
        <v>P.N.053</v>
      </c>
      <c r="R125" s="39" t="str">
        <f>'Bendra lentelė'!AE94</f>
        <v>Gyventojai, kuriems teikiamos paslaugos naujai pastatytais nuotekų surinkimo tinklais</v>
      </c>
      <c r="S125" s="15">
        <f>'Bendra lentelė'!AF94</f>
        <v>220</v>
      </c>
      <c r="T125" s="15"/>
      <c r="U125" s="15"/>
      <c r="V125" s="15" t="str">
        <f>'Bendra lentelė'!AG94</f>
        <v>P.N.054</v>
      </c>
      <c r="W125" s="40" t="str">
        <f>'Bendra lentelė'!AH94</f>
        <v>Gyventojai, kuriems teikiamos nuotekų valymo paslaugos naujai pastatytais ir (arba) rekonstruotais nuotekų valymo įrenginiais</v>
      </c>
      <c r="X125" s="15">
        <f>'Bendra lentelė'!AI94</f>
        <v>220</v>
      </c>
      <c r="Y125" s="15"/>
      <c r="Z125" s="52"/>
      <c r="AA125" s="15" t="str">
        <f>'Bendra lentelė'!AJ94</f>
        <v>P.S.333</v>
      </c>
      <c r="AB125" s="40" t="str">
        <f>'Bendra lentelė'!AK94</f>
        <v>Rekonstruotų vandens tiekimo ir nuotekų surinkimo tinklų ilgis (Km)</v>
      </c>
      <c r="AC125" s="15"/>
      <c r="AD125" s="15"/>
      <c r="AE125" s="15"/>
      <c r="AF125" s="52"/>
      <c r="AG125" s="52"/>
      <c r="AH125" s="52"/>
      <c r="AI125" s="52"/>
      <c r="AJ125" s="52"/>
    </row>
    <row r="126" spans="2:36" ht="84" x14ac:dyDescent="0.2">
      <c r="B126" s="66" t="s">
        <v>454</v>
      </c>
      <c r="C126" s="66" t="s">
        <v>455</v>
      </c>
      <c r="D126" s="66" t="s">
        <v>456</v>
      </c>
      <c r="E126" s="41" t="s">
        <v>107</v>
      </c>
      <c r="F126" s="41"/>
      <c r="G126" s="15" t="str">
        <f>'Bendra lentelė'!X95</f>
        <v>P.N.050</v>
      </c>
      <c r="H126" s="39" t="str">
        <f>'Bendra lentelė'!Y95</f>
        <v>Gyventojai, kuriems teikiamos vandens tiekimo paslaugos naujai pastatytais geriamojo vandens tiekimo tinklais</v>
      </c>
      <c r="I126" s="15"/>
      <c r="J126" s="15"/>
      <c r="K126" s="15"/>
      <c r="L126" s="15" t="str">
        <f>'Bendra lentelė'!AA95</f>
        <v>P.N.051</v>
      </c>
      <c r="M126" s="39" t="str">
        <f>'Bendra lentelė'!AB95</f>
        <v>Gyventojai, kuriems teikiamos vandens tiekimo paslaugos iš naujai pastatytų ir (arba) rekonstruotų geriamojo vandens gerinimo įrenginių</v>
      </c>
      <c r="N126" s="15"/>
      <c r="O126" s="15"/>
      <c r="P126" s="15"/>
      <c r="Q126" s="15" t="str">
        <f>'Bendra lentelė'!AD95</f>
        <v>P.N.053</v>
      </c>
      <c r="R126" s="39" t="str">
        <f>'Bendra lentelė'!AE95</f>
        <v>Gyventojai, kuriems teikiamos paslaugos naujai pastatytais nuotekų surinkimo tinklais</v>
      </c>
      <c r="S126" s="15">
        <f>'Bendra lentelė'!AF95</f>
        <v>112</v>
      </c>
      <c r="T126" s="15"/>
      <c r="U126" s="15"/>
      <c r="V126" s="15" t="str">
        <f>'Bendra lentelė'!AG95</f>
        <v>P.N.054</v>
      </c>
      <c r="W126" s="40" t="str">
        <f>'Bendra lentelė'!AH95</f>
        <v>Gyventojai, kuriems teikiamos nuotekų valymo paslaugos naujai pastatytais ir (arba) rekonstruotais nuotekų valymo įrenginiais</v>
      </c>
      <c r="X126" s="15"/>
      <c r="Y126" s="15"/>
      <c r="Z126" s="52"/>
      <c r="AA126" s="15" t="str">
        <f>'Bendra lentelė'!AJ95</f>
        <v>P.S.333</v>
      </c>
      <c r="AB126" s="40" t="str">
        <f>'Bendra lentelė'!AK95</f>
        <v>Rekonstruotų vandens tiekimo ir nuotekų surinkimo tinklų ilgis (Km)</v>
      </c>
      <c r="AC126" s="15">
        <f>'Bendra lentelė'!AL95</f>
        <v>1.6</v>
      </c>
      <c r="AD126" s="15"/>
      <c r="AE126" s="15"/>
      <c r="AF126" s="52"/>
      <c r="AG126" s="52"/>
      <c r="AH126" s="52"/>
      <c r="AI126" s="52"/>
      <c r="AJ126" s="52"/>
    </row>
    <row r="127" spans="2:36" ht="24" x14ac:dyDescent="0.2">
      <c r="B127" s="58" t="s">
        <v>457</v>
      </c>
      <c r="C127" s="68"/>
      <c r="D127" s="58" t="s">
        <v>458</v>
      </c>
      <c r="E127" s="76"/>
      <c r="F127" s="77"/>
      <c r="G127" s="78"/>
      <c r="H127" s="79"/>
      <c r="I127" s="78"/>
      <c r="J127" s="78"/>
      <c r="K127" s="78"/>
      <c r="L127" s="78"/>
      <c r="M127" s="80"/>
      <c r="N127" s="78"/>
      <c r="O127" s="78"/>
      <c r="P127" s="78"/>
      <c r="Q127" s="78"/>
      <c r="R127" s="80"/>
      <c r="S127" s="78"/>
      <c r="T127" s="78"/>
      <c r="U127" s="78"/>
      <c r="V127" s="78"/>
      <c r="W127" s="80"/>
      <c r="X127" s="78"/>
      <c r="Y127" s="78"/>
      <c r="Z127" s="79"/>
      <c r="AA127" s="78"/>
      <c r="AB127" s="80"/>
      <c r="AC127" s="78"/>
      <c r="AD127" s="78"/>
      <c r="AE127" s="78"/>
      <c r="AF127" s="79"/>
      <c r="AG127" s="79"/>
      <c r="AH127" s="79"/>
      <c r="AI127" s="79"/>
      <c r="AJ127" s="79"/>
    </row>
    <row r="128" spans="2:36" ht="84" x14ac:dyDescent="0.2">
      <c r="B128" s="66" t="s">
        <v>459</v>
      </c>
      <c r="C128" s="66" t="s">
        <v>460</v>
      </c>
      <c r="D128" s="69" t="s">
        <v>461</v>
      </c>
      <c r="E128" s="41" t="s">
        <v>107</v>
      </c>
      <c r="F128" s="66" t="s">
        <v>649</v>
      </c>
      <c r="G128" s="15" t="str">
        <f>'Bendra lentelė'!X96</f>
        <v>R.N.091</v>
      </c>
      <c r="H128" s="40" t="str">
        <f>'Bendra lentelė'!Y96</f>
        <v>„Teritorijų, kuriose įgyvendintos kraštovaizdžio formavimo priemonės, plotas“</v>
      </c>
      <c r="I128" s="15">
        <f>'Bendra lentelė'!Z96</f>
        <v>25</v>
      </c>
      <c r="J128" s="15">
        <v>25</v>
      </c>
      <c r="K128" s="15"/>
      <c r="L128" s="15" t="str">
        <f>'Bendra lentelė'!AA96</f>
        <v>P.N.092</v>
      </c>
      <c r="M128" s="40" t="str">
        <f>'Bendra lentelė'!AB96</f>
        <v>Kraštovaizdžio ir (ar) gamtinio karkaso formavimo aspektais pakeisti ar pakoreguoti savivaldybių ar jų dalių bendrieji planai</v>
      </c>
      <c r="N128" s="15"/>
      <c r="O128" s="15"/>
      <c r="P128" s="15"/>
      <c r="Q128" s="15" t="str">
        <f>'Bendra lentelė'!AD96</f>
        <v>P.N.093</v>
      </c>
      <c r="R128" s="40" t="str">
        <f>'Bendra lentelė'!AE96</f>
        <v>Likviduoti kraštovaizdį darkantys bešeimininkiai ar apleisti statiniai ir įrenginiai</v>
      </c>
      <c r="S128" s="15"/>
      <c r="T128" s="15"/>
      <c r="U128" s="15"/>
      <c r="V128" s="15" t="str">
        <f>'Bendra lentelė'!AG96</f>
        <v>P.S.338</v>
      </c>
      <c r="W128" s="40" t="str">
        <f>'Bendra lentelė'!AH96</f>
        <v>Išsaugoti, sutvarkyti ar atkurti įvairaus teritorinio lygmens kraštovaizdžio arealai</v>
      </c>
      <c r="X128" s="15">
        <f>'Bendra lentelė'!AI96</f>
        <v>1</v>
      </c>
      <c r="Y128" s="15">
        <v>1</v>
      </c>
      <c r="Z128" s="52"/>
      <c r="AA128" s="15"/>
      <c r="AB128" s="53"/>
      <c r="AC128" s="15"/>
      <c r="AD128" s="15"/>
      <c r="AE128" s="15"/>
      <c r="AF128" s="52"/>
      <c r="AG128" s="52"/>
      <c r="AH128" s="52"/>
      <c r="AI128" s="52"/>
      <c r="AJ128" s="52"/>
    </row>
    <row r="129" spans="2:36" ht="84" x14ac:dyDescent="0.2">
      <c r="B129" s="66" t="s">
        <v>462</v>
      </c>
      <c r="C129" s="66" t="s">
        <v>463</v>
      </c>
      <c r="D129" s="66" t="s">
        <v>464</v>
      </c>
      <c r="E129" s="41" t="s">
        <v>107</v>
      </c>
      <c r="F129" s="66" t="s">
        <v>650</v>
      </c>
      <c r="G129" s="15" t="str">
        <f>'Bendra lentelė'!X97</f>
        <v>R.N.091</v>
      </c>
      <c r="H129" s="40" t="str">
        <f>'Bendra lentelė'!Y97</f>
        <v>„Teritorijų, kuriose įgyvendintos kraštovaizdžio formavimo priemonės, plotas“</v>
      </c>
      <c r="I129" s="15">
        <f>'Bendra lentelė'!Z97</f>
        <v>16</v>
      </c>
      <c r="J129" s="106">
        <v>16</v>
      </c>
      <c r="K129" s="106"/>
      <c r="L129" s="106" t="str">
        <f>'Bendra lentelė'!AA97</f>
        <v>P.N.092</v>
      </c>
      <c r="M129" s="72" t="str">
        <f>'Bendra lentelė'!AB97</f>
        <v>Kraštovaizdžio ir (ar) gamtinio karkaso formavimo aspektais pakeisti ar pakoreguoti savivaldybių ar jų dalių bendrieji planai</v>
      </c>
      <c r="N129" s="106"/>
      <c r="O129" s="106"/>
      <c r="P129" s="106"/>
      <c r="Q129" s="106" t="str">
        <f>'Bendra lentelė'!AD97</f>
        <v>P.N.093</v>
      </c>
      <c r="R129" s="72" t="str">
        <f>'Bendra lentelė'!AE97</f>
        <v>Likviduoti kraštovaizdį darkantys bešeimininkiai ar apleisti statiniai ir įrenginiai</v>
      </c>
      <c r="S129" s="106"/>
      <c r="T129" s="106"/>
      <c r="U129" s="106"/>
      <c r="V129" s="106" t="str">
        <f>'Bendra lentelė'!AG97</f>
        <v>P.S.338</v>
      </c>
      <c r="W129" s="72" t="str">
        <f>'Bendra lentelė'!AH97</f>
        <v>Išsaugoti, sutvarkyti ar atkurti įvairaus teritorinio lygmens kraštovaizdžio arealai</v>
      </c>
      <c r="X129" s="106">
        <f>'Bendra lentelė'!AI97</f>
        <v>1</v>
      </c>
      <c r="Y129" s="106">
        <v>2</v>
      </c>
      <c r="Z129" s="52"/>
      <c r="AA129" s="15"/>
      <c r="AB129" s="53"/>
      <c r="AC129" s="15"/>
      <c r="AD129" s="15"/>
      <c r="AE129" s="15"/>
      <c r="AF129" s="52"/>
      <c r="AG129" s="52"/>
      <c r="AH129" s="52"/>
      <c r="AI129" s="52"/>
      <c r="AJ129" s="52"/>
    </row>
    <row r="130" spans="2:36" ht="84" x14ac:dyDescent="0.2">
      <c r="B130" s="66" t="s">
        <v>465</v>
      </c>
      <c r="C130" s="66" t="s">
        <v>466</v>
      </c>
      <c r="D130" s="69" t="s">
        <v>467</v>
      </c>
      <c r="E130" s="41" t="s">
        <v>107</v>
      </c>
      <c r="F130" s="66" t="s">
        <v>651</v>
      </c>
      <c r="G130" s="15" t="str">
        <f>'Bendra lentelė'!X98</f>
        <v>R.N.091</v>
      </c>
      <c r="H130" s="40" t="str">
        <f>'Bendra lentelė'!Y98</f>
        <v>„Teritorijų, kuriose įgyvendintos kraštovaizdžio formavimo priemonės, plotas“</v>
      </c>
      <c r="I130" s="15">
        <f>'Bendra lentelė'!Z98</f>
        <v>1.9</v>
      </c>
      <c r="J130" s="106">
        <v>1.9</v>
      </c>
      <c r="K130" s="106">
        <v>1.9</v>
      </c>
      <c r="L130" s="106" t="str">
        <f>'Bendra lentelė'!AA98</f>
        <v>P.N.092</v>
      </c>
      <c r="M130" s="72" t="str">
        <f>'Bendra lentelė'!AB98</f>
        <v>Kraštovaizdžio ir (ar) gamtinio karkaso formavimo aspektais pakeisti ar pakoreguoti savivaldybių ar jų dalių bendrieji planai</v>
      </c>
      <c r="N130" s="106"/>
      <c r="O130" s="106"/>
      <c r="P130" s="106"/>
      <c r="Q130" s="106" t="str">
        <f>'Bendra lentelė'!AD98</f>
        <v>P.N.093</v>
      </c>
      <c r="R130" s="72" t="str">
        <f>'Bendra lentelė'!AE98</f>
        <v>Likviduoti kraštovaizdį darkantys bešeimininkiai ar apleisti statiniai ir įrenginiai</v>
      </c>
      <c r="S130" s="106">
        <f>'Bendra lentelė'!AF98</f>
        <v>19</v>
      </c>
      <c r="T130" s="106">
        <v>19</v>
      </c>
      <c r="U130" s="106">
        <v>19</v>
      </c>
      <c r="V130" s="106" t="str">
        <f>'Bendra lentelė'!AG98</f>
        <v>P.S.338</v>
      </c>
      <c r="W130" s="72" t="str">
        <f>'Bendra lentelė'!AH98</f>
        <v>Išsaugoti, sutvarkyti ar atkurti įvairaus teritorinio lygmens kraštovaizdžio arealai</v>
      </c>
      <c r="X130" s="106"/>
      <c r="Y130" s="106"/>
      <c r="Z130" s="52"/>
      <c r="AA130" s="15"/>
      <c r="AB130" s="53"/>
      <c r="AC130" s="15"/>
      <c r="AD130" s="15"/>
      <c r="AE130" s="15"/>
      <c r="AF130" s="52"/>
      <c r="AG130" s="52"/>
      <c r="AH130" s="52"/>
      <c r="AI130" s="52"/>
      <c r="AJ130" s="52"/>
    </row>
    <row r="131" spans="2:36" ht="84" x14ac:dyDescent="0.2">
      <c r="B131" s="66" t="s">
        <v>468</v>
      </c>
      <c r="C131" s="66" t="s">
        <v>469</v>
      </c>
      <c r="D131" s="69" t="s">
        <v>470</v>
      </c>
      <c r="E131" s="41" t="s">
        <v>107</v>
      </c>
      <c r="F131" s="66" t="s">
        <v>652</v>
      </c>
      <c r="G131" s="15" t="str">
        <f>'Bendra lentelė'!X99</f>
        <v>R.N.091</v>
      </c>
      <c r="H131" s="40" t="str">
        <f>'Bendra lentelė'!Y99</f>
        <v>„Teritorijų, kuriose įgyvendintos kraštovaizdžio formavimo priemonės, plotas“</v>
      </c>
      <c r="I131" s="106">
        <f>'Bendra lentelė'!Z99</f>
        <v>2.2000000000000002</v>
      </c>
      <c r="J131" s="106">
        <v>18</v>
      </c>
      <c r="K131" s="106"/>
      <c r="L131" s="106" t="str">
        <f>'Bendra lentelė'!AA99</f>
        <v>P.N.092</v>
      </c>
      <c r="M131" s="72" t="str">
        <f>'Bendra lentelė'!AB99</f>
        <v>Kraštovaizdžio ir (ar) gamtinio karkaso formavimo aspektais pakeisti ar pakoreguoti savivaldybių ar jų dalių bendrieji planai</v>
      </c>
      <c r="N131" s="106"/>
      <c r="O131" s="106"/>
      <c r="P131" s="106"/>
      <c r="Q131" s="106" t="str">
        <f>'Bendra lentelė'!AD99</f>
        <v>P.N.093</v>
      </c>
      <c r="R131" s="72" t="str">
        <f>'Bendra lentelė'!AE99</f>
        <v>Likviduoti kraštovaizdį darkantys bešeimininkiai ar apleisti statiniai ir įrenginiai</v>
      </c>
      <c r="S131" s="106"/>
      <c r="T131" s="106"/>
      <c r="U131" s="106"/>
      <c r="V131" s="106" t="str">
        <f>'Bendra lentelė'!AG99</f>
        <v>P.S.338</v>
      </c>
      <c r="W131" s="72" t="str">
        <f>'Bendra lentelė'!AH99</f>
        <v>Išsaugoti, sutvarkyti ar atkurti įvairaus teritorinio lygmens kraštovaizdžio arealai</v>
      </c>
      <c r="X131" s="106">
        <f>'Bendra lentelė'!AI99</f>
        <v>1</v>
      </c>
      <c r="Y131" s="106">
        <v>1</v>
      </c>
      <c r="Z131" s="52"/>
      <c r="AA131" s="15"/>
      <c r="AB131" s="53"/>
      <c r="AC131" s="15"/>
      <c r="AD131" s="15"/>
      <c r="AE131" s="15"/>
      <c r="AF131" s="52"/>
      <c r="AG131" s="52"/>
      <c r="AH131" s="52"/>
      <c r="AI131" s="52"/>
      <c r="AJ131" s="52"/>
    </row>
    <row r="132" spans="2:36" ht="84" x14ac:dyDescent="0.2">
      <c r="B132" s="86" t="s">
        <v>471</v>
      </c>
      <c r="C132" s="81" t="s">
        <v>472</v>
      </c>
      <c r="D132" s="66" t="s">
        <v>473</v>
      </c>
      <c r="E132" s="41" t="s">
        <v>107</v>
      </c>
      <c r="F132" s="66" t="s">
        <v>653</v>
      </c>
      <c r="G132" s="15" t="str">
        <f>'Bendra lentelė'!X100</f>
        <v>R.N.091</v>
      </c>
      <c r="H132" s="40" t="str">
        <f>'Bendra lentelė'!Y100</f>
        <v>„Teritorijų, kuriose įgyvendintos kraštovaizdžio formavimo priemonės, plotas“</v>
      </c>
      <c r="I132" s="106">
        <f>'Bendra lentelė'!Z100</f>
        <v>2</v>
      </c>
      <c r="J132" s="106">
        <v>2.37</v>
      </c>
      <c r="K132" s="106"/>
      <c r="L132" s="106" t="str">
        <f>'Bendra lentelė'!AA100</f>
        <v>P.N.092</v>
      </c>
      <c r="M132" s="72" t="str">
        <f>'Bendra lentelė'!AB100</f>
        <v>Kraštovaizdžio ir (ar) gamtinio karkaso formavimo aspektais pakeisti ar pakoreguoti savivaldybių ar jų dalių bendrieji planai</v>
      </c>
      <c r="N132" s="106"/>
      <c r="O132" s="106"/>
      <c r="P132" s="106"/>
      <c r="Q132" s="106" t="str">
        <f>'Bendra lentelė'!AD100</f>
        <v>P.N.093</v>
      </c>
      <c r="R132" s="72" t="str">
        <f>'Bendra lentelė'!AE100</f>
        <v>Likviduoti kraštovaizdį darkantys bešeimininkiai ar apleisti statiniai ir įrenginiai</v>
      </c>
      <c r="S132" s="106">
        <f>'Bendra lentelė'!AF100</f>
        <v>1</v>
      </c>
      <c r="T132" s="106">
        <v>11</v>
      </c>
      <c r="U132" s="106"/>
      <c r="V132" s="106" t="str">
        <f>'Bendra lentelė'!AG100</f>
        <v>P.S.338</v>
      </c>
      <c r="W132" s="72" t="str">
        <f>'Bendra lentelė'!AH100</f>
        <v>Išsaugoti, sutvarkyti ar atkurti įvairaus teritorinio lygmens kraštovaizdžio arealai</v>
      </c>
      <c r="X132" s="106"/>
      <c r="Y132" s="106"/>
      <c r="Z132" s="52"/>
      <c r="AA132" s="15"/>
      <c r="AB132" s="53"/>
      <c r="AC132" s="15"/>
      <c r="AD132" s="15"/>
      <c r="AE132" s="15"/>
      <c r="AF132" s="52"/>
      <c r="AG132" s="52"/>
      <c r="AH132" s="52"/>
      <c r="AI132" s="52"/>
      <c r="AJ132" s="52"/>
    </row>
    <row r="133" spans="2:36" ht="84" x14ac:dyDescent="0.2">
      <c r="B133" s="86" t="s">
        <v>474</v>
      </c>
      <c r="C133" s="81" t="s">
        <v>475</v>
      </c>
      <c r="D133" s="66" t="s">
        <v>476</v>
      </c>
      <c r="E133" s="41" t="s">
        <v>107</v>
      </c>
      <c r="F133" s="66" t="s">
        <v>654</v>
      </c>
      <c r="G133" s="15" t="str">
        <f>'Bendra lentelė'!X101</f>
        <v>R.N.091</v>
      </c>
      <c r="H133" s="40" t="str">
        <f>'Bendra lentelė'!Y101</f>
        <v>„Teritorijų, kuriose įgyvendintos kraštovaizdžio formavimo priemonės, plotas“</v>
      </c>
      <c r="I133" s="15"/>
      <c r="J133" s="15"/>
      <c r="K133" s="15"/>
      <c r="L133" s="15" t="str">
        <f>'Bendra lentelė'!AA101</f>
        <v>P.N.092</v>
      </c>
      <c r="M133" s="40" t="str">
        <f>'Bendra lentelė'!AB101</f>
        <v>Kraštovaizdžio ir (ar) gamtinio karkaso formavimo aspektais pakeisti ar pakoreguoti savivaldybių ar jų dalių bendrieji planai</v>
      </c>
      <c r="N133" s="15">
        <f>'Bendra lentelė'!AC101</f>
        <v>1</v>
      </c>
      <c r="O133" s="15">
        <v>1</v>
      </c>
      <c r="P133" s="15">
        <v>1</v>
      </c>
      <c r="Q133" s="15" t="str">
        <f>'Bendra lentelė'!AD101</f>
        <v>P.N.093</v>
      </c>
      <c r="R133" s="40" t="str">
        <f>'Bendra lentelė'!AE101</f>
        <v>Likviduoti kraštovaizdį darkantys bešeimininkiai ar apleisti statiniai ir įrenginiai</v>
      </c>
      <c r="S133" s="15"/>
      <c r="T133" s="15"/>
      <c r="U133" s="15"/>
      <c r="V133" s="15" t="str">
        <f>'Bendra lentelė'!AG101</f>
        <v>P.S.338</v>
      </c>
      <c r="W133" s="40" t="str">
        <f>'Bendra lentelė'!AH101</f>
        <v>Išsaugoti, sutvarkyti ar atkurti įvairaus teritorinio lygmens kraštovaizdžio arealai</v>
      </c>
      <c r="X133" s="15"/>
      <c r="Y133" s="15"/>
      <c r="Z133" s="52"/>
      <c r="AA133" s="15"/>
      <c r="AB133" s="53"/>
      <c r="AC133" s="15"/>
      <c r="AD133" s="15"/>
      <c r="AE133" s="15"/>
      <c r="AF133" s="52"/>
      <c r="AG133" s="52"/>
      <c r="AH133" s="52"/>
      <c r="AI133" s="52"/>
      <c r="AJ133" s="52"/>
    </row>
    <row r="134" spans="2:36" ht="84" x14ac:dyDescent="0.2">
      <c r="B134" s="86" t="s">
        <v>477</v>
      </c>
      <c r="C134" s="81" t="s">
        <v>478</v>
      </c>
      <c r="D134" s="86" t="s">
        <v>479</v>
      </c>
      <c r="E134" s="41" t="s">
        <v>107</v>
      </c>
      <c r="F134" s="66" t="s">
        <v>655</v>
      </c>
      <c r="G134" s="15" t="str">
        <f>'Bendra lentelė'!X102</f>
        <v>R.N.091</v>
      </c>
      <c r="H134" s="40" t="str">
        <f>'Bendra lentelė'!Y102</f>
        <v>„Teritorijų, kuriose įgyvendintos kraštovaizdžio formavimo priemonės, plotas“</v>
      </c>
      <c r="I134" s="106">
        <f>'Bendra lentelė'!Z102</f>
        <v>1</v>
      </c>
      <c r="J134" s="106">
        <v>8.4499999999999993</v>
      </c>
      <c r="K134" s="15">
        <v>0.64</v>
      </c>
      <c r="L134" s="15" t="str">
        <f>'Bendra lentelė'!AA102</f>
        <v>P.N.092</v>
      </c>
      <c r="M134" s="40" t="str">
        <f>'Bendra lentelė'!AB102</f>
        <v>Kraštovaizdžio ir (ar) gamtinio karkaso formavimo aspektais pakeisti ar pakoreguoti savivaldybių ar jų dalių bendrieji planai</v>
      </c>
      <c r="N134" s="15"/>
      <c r="O134" s="15"/>
      <c r="P134" s="15"/>
      <c r="Q134" s="15" t="str">
        <f>'Bendra lentelė'!AD102</f>
        <v>P.N.093</v>
      </c>
      <c r="R134" s="40" t="str">
        <f>'Bendra lentelė'!AE102</f>
        <v>Likviduoti kraštovaizdį darkantys bešeimininkiai ar apleisti statiniai ir įrenginiai</v>
      </c>
      <c r="S134" s="15"/>
      <c r="T134" s="15"/>
      <c r="U134" s="15"/>
      <c r="V134" s="15" t="str">
        <f>'Bendra lentelė'!AG102</f>
        <v>P.S.338</v>
      </c>
      <c r="W134" s="40" t="str">
        <f>'Bendra lentelė'!AH102</f>
        <v>Išsaugoti, sutvarkyti ar atkurti įvairaus teritorinio lygmens kraštovaizdžio arealai</v>
      </c>
      <c r="X134" s="15">
        <f>'Bendra lentelė'!AI102</f>
        <v>1</v>
      </c>
      <c r="Y134" s="15">
        <v>1</v>
      </c>
      <c r="Z134" s="52"/>
      <c r="AA134" s="15"/>
      <c r="AB134" s="53"/>
      <c r="AC134" s="15"/>
      <c r="AD134" s="15"/>
      <c r="AE134" s="15"/>
      <c r="AF134" s="52"/>
      <c r="AG134" s="52"/>
      <c r="AH134" s="52"/>
      <c r="AI134" s="52"/>
      <c r="AJ134" s="52"/>
    </row>
    <row r="135" spans="2:36" ht="24" x14ac:dyDescent="0.2">
      <c r="B135" s="58" t="s">
        <v>480</v>
      </c>
      <c r="C135" s="68"/>
      <c r="D135" s="58" t="s">
        <v>481</v>
      </c>
      <c r="E135" s="76"/>
      <c r="F135" s="77"/>
      <c r="G135" s="78"/>
      <c r="H135" s="79"/>
      <c r="I135" s="78"/>
      <c r="J135" s="78"/>
      <c r="K135" s="78"/>
      <c r="L135" s="78"/>
      <c r="M135" s="80"/>
      <c r="N135" s="78"/>
      <c r="O135" s="78"/>
      <c r="P135" s="78"/>
      <c r="Q135" s="78"/>
      <c r="R135" s="80"/>
      <c r="S135" s="78"/>
      <c r="T135" s="78"/>
      <c r="U135" s="78"/>
      <c r="V135" s="78"/>
      <c r="W135" s="80"/>
      <c r="X135" s="78"/>
      <c r="Y135" s="78"/>
      <c r="Z135" s="79"/>
      <c r="AA135" s="78"/>
      <c r="AB135" s="80"/>
      <c r="AC135" s="78"/>
      <c r="AD135" s="78"/>
      <c r="AE135" s="78"/>
      <c r="AF135" s="79"/>
      <c r="AG135" s="79"/>
      <c r="AH135" s="79"/>
      <c r="AI135" s="79"/>
      <c r="AJ135" s="79"/>
    </row>
    <row r="136" spans="2:36" ht="108" x14ac:dyDescent="0.2">
      <c r="B136" s="58" t="s">
        <v>482</v>
      </c>
      <c r="C136" s="68"/>
      <c r="D136" s="58" t="s">
        <v>483</v>
      </c>
      <c r="E136" s="76"/>
      <c r="F136" s="77"/>
      <c r="G136" s="78"/>
      <c r="H136" s="79"/>
      <c r="I136" s="78"/>
      <c r="J136" s="78"/>
      <c r="K136" s="78"/>
      <c r="L136" s="78"/>
      <c r="M136" s="80"/>
      <c r="N136" s="78"/>
      <c r="O136" s="78"/>
      <c r="P136" s="78"/>
      <c r="Q136" s="78"/>
      <c r="R136" s="80"/>
      <c r="S136" s="78"/>
      <c r="T136" s="78"/>
      <c r="U136" s="78"/>
      <c r="V136" s="78"/>
      <c r="W136" s="80"/>
      <c r="X136" s="78"/>
      <c r="Y136" s="78"/>
      <c r="Z136" s="79"/>
      <c r="AA136" s="78"/>
      <c r="AB136" s="80"/>
      <c r="AC136" s="78"/>
      <c r="AD136" s="78"/>
      <c r="AE136" s="78"/>
      <c r="AF136" s="79"/>
      <c r="AG136" s="79"/>
      <c r="AH136" s="79"/>
      <c r="AI136" s="79"/>
      <c r="AJ136" s="79"/>
    </row>
    <row r="137" spans="2:36" ht="24" x14ac:dyDescent="0.2">
      <c r="B137" s="58" t="s">
        <v>484</v>
      </c>
      <c r="C137" s="68"/>
      <c r="D137" s="58" t="s">
        <v>485</v>
      </c>
      <c r="E137" s="76"/>
      <c r="F137" s="77"/>
      <c r="G137" s="78"/>
      <c r="H137" s="79"/>
      <c r="I137" s="78"/>
      <c r="J137" s="78"/>
      <c r="K137" s="78"/>
      <c r="L137" s="78"/>
      <c r="M137" s="80"/>
      <c r="N137" s="78"/>
      <c r="O137" s="78"/>
      <c r="P137" s="78"/>
      <c r="Q137" s="78"/>
      <c r="R137" s="80"/>
      <c r="S137" s="78"/>
      <c r="T137" s="78"/>
      <c r="U137" s="78"/>
      <c r="V137" s="78"/>
      <c r="W137" s="80"/>
      <c r="X137" s="78"/>
      <c r="Y137" s="78"/>
      <c r="Z137" s="79"/>
      <c r="AA137" s="78"/>
      <c r="AB137" s="80"/>
      <c r="AC137" s="78"/>
      <c r="AD137" s="78"/>
      <c r="AE137" s="78"/>
      <c r="AF137" s="79"/>
      <c r="AG137" s="79"/>
      <c r="AH137" s="79"/>
      <c r="AI137" s="79"/>
      <c r="AJ137" s="79"/>
    </row>
    <row r="138" spans="2:36" ht="60" x14ac:dyDescent="0.2">
      <c r="B138" s="66" t="s">
        <v>486</v>
      </c>
      <c r="C138" s="66" t="s">
        <v>487</v>
      </c>
      <c r="D138" s="66" t="s">
        <v>488</v>
      </c>
      <c r="E138" s="42" t="s">
        <v>559</v>
      </c>
      <c r="F138" s="66" t="s">
        <v>656</v>
      </c>
      <c r="G138" s="15" t="str">
        <f>'Bendra lentelė'!X103</f>
        <v>P.B.238</v>
      </c>
      <c r="H138" s="40" t="str">
        <f>'Bendra lentelė'!Y103</f>
        <v>Sukurtos arba atnaujintos atviros erdvės miestų vietovėse</v>
      </c>
      <c r="I138" s="106">
        <f>'Bendra lentelė'!Z103</f>
        <v>20000</v>
      </c>
      <c r="J138" s="106">
        <v>62293</v>
      </c>
      <c r="K138" s="106"/>
      <c r="L138" s="106"/>
      <c r="M138" s="107"/>
      <c r="N138" s="106"/>
      <c r="O138" s="106"/>
      <c r="P138" s="106"/>
      <c r="Q138" s="15"/>
      <c r="R138" s="53"/>
      <c r="S138" s="15"/>
      <c r="T138" s="15"/>
      <c r="U138" s="15"/>
      <c r="V138" s="15"/>
      <c r="W138" s="53"/>
      <c r="X138" s="15"/>
      <c r="Y138" s="15"/>
      <c r="Z138" s="52"/>
      <c r="AA138" s="15"/>
      <c r="AB138" s="53"/>
      <c r="AC138" s="15"/>
      <c r="AD138" s="15"/>
      <c r="AE138" s="15"/>
      <c r="AF138" s="52"/>
      <c r="AG138" s="52"/>
      <c r="AH138" s="52"/>
      <c r="AI138" s="52"/>
      <c r="AJ138" s="52"/>
    </row>
    <row r="139" spans="2:36" ht="48" x14ac:dyDescent="0.2">
      <c r="B139" s="66" t="s">
        <v>489</v>
      </c>
      <c r="C139" s="66" t="s">
        <v>490</v>
      </c>
      <c r="D139" s="66" t="s">
        <v>491</v>
      </c>
      <c r="E139" s="42" t="s">
        <v>559</v>
      </c>
      <c r="F139" s="66" t="s">
        <v>657</v>
      </c>
      <c r="G139" s="15" t="str">
        <f>'Bendra lentelė'!X104</f>
        <v>P.B.238</v>
      </c>
      <c r="H139" s="40" t="str">
        <f>'Bendra lentelė'!Y104</f>
        <v>Sukurtos arba atnaujintos atviros erdvės miestų vietovėse</v>
      </c>
      <c r="I139" s="106">
        <f>'Bendra lentelė'!Z104</f>
        <v>8000</v>
      </c>
      <c r="J139" s="106">
        <v>14241</v>
      </c>
      <c r="K139" s="106">
        <v>9903</v>
      </c>
      <c r="L139" s="106"/>
      <c r="M139" s="107"/>
      <c r="N139" s="106"/>
      <c r="O139" s="106"/>
      <c r="P139" s="106"/>
      <c r="Q139" s="15"/>
      <c r="R139" s="53"/>
      <c r="S139" s="15"/>
      <c r="T139" s="15"/>
      <c r="U139" s="15"/>
      <c r="V139" s="15"/>
      <c r="W139" s="53"/>
      <c r="X139" s="15"/>
      <c r="Y139" s="15"/>
      <c r="Z139" s="52"/>
      <c r="AA139" s="15"/>
      <c r="AB139" s="53"/>
      <c r="AC139" s="15"/>
      <c r="AD139" s="15"/>
      <c r="AE139" s="15"/>
      <c r="AF139" s="52"/>
      <c r="AG139" s="52"/>
      <c r="AH139" s="52"/>
      <c r="AI139" s="52"/>
      <c r="AJ139" s="52"/>
    </row>
    <row r="140" spans="2:36" ht="60" x14ac:dyDescent="0.2">
      <c r="B140" s="66" t="s">
        <v>492</v>
      </c>
      <c r="C140" s="66" t="s">
        <v>493</v>
      </c>
      <c r="D140" s="66" t="s">
        <v>494</v>
      </c>
      <c r="E140" s="42" t="s">
        <v>559</v>
      </c>
      <c r="F140" s="66" t="s">
        <v>658</v>
      </c>
      <c r="G140" s="15" t="str">
        <f>'Bendra lentelė'!X105</f>
        <v>P.B.238</v>
      </c>
      <c r="H140" s="40" t="str">
        <f>'Bendra lentelė'!Y105</f>
        <v>Sukurtos arba atnaujintos atviros erdvės miestų vietovėse</v>
      </c>
      <c r="I140" s="106">
        <f>'Bendra lentelė'!Z105</f>
        <v>4000</v>
      </c>
      <c r="J140" s="106">
        <v>31357</v>
      </c>
      <c r="K140" s="106"/>
      <c r="L140" s="106"/>
      <c r="M140" s="107"/>
      <c r="N140" s="106"/>
      <c r="O140" s="106"/>
      <c r="P140" s="106"/>
      <c r="Q140" s="15"/>
      <c r="R140" s="53"/>
      <c r="S140" s="15"/>
      <c r="T140" s="15"/>
      <c r="U140" s="15"/>
      <c r="V140" s="15"/>
      <c r="W140" s="53"/>
      <c r="X140" s="15"/>
      <c r="Y140" s="15"/>
      <c r="Z140" s="52"/>
      <c r="AA140" s="15"/>
      <c r="AB140" s="53"/>
      <c r="AC140" s="15"/>
      <c r="AD140" s="15"/>
      <c r="AE140" s="15"/>
      <c r="AF140" s="52"/>
      <c r="AG140" s="52"/>
      <c r="AH140" s="52"/>
      <c r="AI140" s="52"/>
      <c r="AJ140" s="52"/>
    </row>
    <row r="141" spans="2:36" ht="72" x14ac:dyDescent="0.2">
      <c r="B141" s="66" t="s">
        <v>495</v>
      </c>
      <c r="C141" s="66" t="s">
        <v>496</v>
      </c>
      <c r="D141" s="66" t="s">
        <v>497</v>
      </c>
      <c r="E141" s="42" t="s">
        <v>559</v>
      </c>
      <c r="F141" s="66" t="s">
        <v>659</v>
      </c>
      <c r="G141" s="15" t="str">
        <f>'Bendra lentelė'!X106</f>
        <v>P.B.238</v>
      </c>
      <c r="H141" s="40" t="str">
        <f>'Bendra lentelė'!Y106</f>
        <v>Sukurtos arba atnaujintos atviros erdvės miestų vietovėse</v>
      </c>
      <c r="I141" s="106">
        <f>'Bendra lentelė'!Z106</f>
        <v>25000</v>
      </c>
      <c r="J141" s="106">
        <v>48565</v>
      </c>
      <c r="K141" s="106"/>
      <c r="L141" s="106"/>
      <c r="M141" s="107"/>
      <c r="N141" s="106"/>
      <c r="O141" s="106"/>
      <c r="P141" s="106"/>
      <c r="Q141" s="15"/>
      <c r="R141" s="53"/>
      <c r="S141" s="15"/>
      <c r="T141" s="15"/>
      <c r="U141" s="15"/>
      <c r="V141" s="15"/>
      <c r="W141" s="53"/>
      <c r="X141" s="15"/>
      <c r="Y141" s="15"/>
      <c r="Z141" s="52"/>
      <c r="AA141" s="15"/>
      <c r="AB141" s="53"/>
      <c r="AC141" s="15"/>
      <c r="AD141" s="15"/>
      <c r="AE141" s="15"/>
      <c r="AF141" s="52"/>
      <c r="AG141" s="52"/>
      <c r="AH141" s="52"/>
      <c r="AI141" s="52"/>
      <c r="AJ141" s="52"/>
    </row>
    <row r="142" spans="2:36" ht="60" x14ac:dyDescent="0.2">
      <c r="B142" s="66" t="s">
        <v>498</v>
      </c>
      <c r="C142" s="66" t="s">
        <v>499</v>
      </c>
      <c r="D142" s="66" t="s">
        <v>500</v>
      </c>
      <c r="E142" s="42" t="s">
        <v>559</v>
      </c>
      <c r="F142" s="66" t="s">
        <v>660</v>
      </c>
      <c r="G142" s="15" t="str">
        <f>'Bendra lentelė'!X107</f>
        <v>P.B.238</v>
      </c>
      <c r="H142" s="40" t="str">
        <f>'Bendra lentelė'!Y107</f>
        <v>Sukurtos arba atnaujintos atviros erdvės miestų vietovėse</v>
      </c>
      <c r="I142" s="106">
        <f>'Bendra lentelė'!Z107</f>
        <v>6588</v>
      </c>
      <c r="J142" s="106">
        <v>9330.8700000000008</v>
      </c>
      <c r="K142" s="106"/>
      <c r="L142" s="106" t="s">
        <v>663</v>
      </c>
      <c r="M142" s="72" t="s">
        <v>662</v>
      </c>
      <c r="N142" s="106">
        <v>0</v>
      </c>
      <c r="O142" s="106">
        <v>118.13</v>
      </c>
      <c r="P142" s="106"/>
      <c r="Q142" s="15"/>
      <c r="R142" s="53"/>
      <c r="S142" s="15"/>
      <c r="T142" s="15"/>
      <c r="U142" s="15"/>
      <c r="V142" s="15"/>
      <c r="W142" s="53"/>
      <c r="X142" s="15"/>
      <c r="Y142" s="15"/>
      <c r="Z142" s="52"/>
      <c r="AA142" s="15"/>
      <c r="AB142" s="53"/>
      <c r="AC142" s="15"/>
      <c r="AD142" s="15"/>
      <c r="AE142" s="15"/>
      <c r="AF142" s="52"/>
      <c r="AG142" s="52"/>
      <c r="AH142" s="52"/>
      <c r="AI142" s="52"/>
      <c r="AJ142" s="52"/>
    </row>
    <row r="143" spans="2:36" ht="60" x14ac:dyDescent="0.2">
      <c r="B143" s="66" t="s">
        <v>501</v>
      </c>
      <c r="C143" s="66" t="s">
        <v>502</v>
      </c>
      <c r="D143" s="66" t="s">
        <v>503</v>
      </c>
      <c r="E143" s="42" t="s">
        <v>559</v>
      </c>
      <c r="F143" s="66" t="s">
        <v>661</v>
      </c>
      <c r="G143" s="15" t="str">
        <f>'Bendra lentelė'!X108</f>
        <v>P.B.238</v>
      </c>
      <c r="H143" s="40" t="str">
        <f>'Bendra lentelė'!Y108</f>
        <v>Sukurtos arba atnaujintos atviros erdvės miestų vietovėse</v>
      </c>
      <c r="I143" s="106">
        <f>'Bendra lentelė'!Z108</f>
        <v>900</v>
      </c>
      <c r="J143" s="106">
        <v>4008</v>
      </c>
      <c r="K143" s="106"/>
      <c r="L143" s="106" t="s">
        <v>663</v>
      </c>
      <c r="M143" s="72" t="s">
        <v>662</v>
      </c>
      <c r="N143" s="106">
        <v>0</v>
      </c>
      <c r="O143" s="106">
        <v>135.16</v>
      </c>
      <c r="P143" s="106"/>
      <c r="Q143" s="15"/>
      <c r="R143" s="53"/>
      <c r="S143" s="15"/>
      <c r="T143" s="15"/>
      <c r="U143" s="15"/>
      <c r="V143" s="15"/>
      <c r="W143" s="53"/>
      <c r="X143" s="15"/>
      <c r="Y143" s="15"/>
      <c r="Z143" s="52"/>
      <c r="AA143" s="15"/>
      <c r="AB143" s="53"/>
      <c r="AC143" s="15"/>
      <c r="AD143" s="15"/>
      <c r="AE143" s="15"/>
      <c r="AF143" s="52"/>
      <c r="AG143" s="52"/>
      <c r="AH143" s="52"/>
      <c r="AI143" s="52"/>
      <c r="AJ143" s="52"/>
    </row>
    <row r="144" spans="2:36" ht="36" x14ac:dyDescent="0.2">
      <c r="B144" s="58" t="s">
        <v>504</v>
      </c>
      <c r="C144" s="68"/>
      <c r="D144" s="58" t="s">
        <v>505</v>
      </c>
      <c r="E144" s="76"/>
      <c r="F144" s="77"/>
      <c r="G144" s="78"/>
      <c r="H144" s="79"/>
      <c r="I144" s="78"/>
      <c r="J144" s="78"/>
      <c r="K144" s="78"/>
      <c r="L144" s="78"/>
      <c r="M144" s="80"/>
      <c r="N144" s="78"/>
      <c r="O144" s="78"/>
      <c r="P144" s="78"/>
      <c r="Q144" s="78"/>
      <c r="R144" s="80"/>
      <c r="S144" s="78"/>
      <c r="T144" s="78"/>
      <c r="U144" s="78"/>
      <c r="V144" s="78"/>
      <c r="W144" s="80"/>
      <c r="X144" s="78"/>
      <c r="Y144" s="78"/>
      <c r="Z144" s="79"/>
      <c r="AA144" s="78"/>
      <c r="AB144" s="80"/>
      <c r="AC144" s="78"/>
      <c r="AD144" s="78"/>
      <c r="AE144" s="78"/>
      <c r="AF144" s="79"/>
      <c r="AG144" s="79"/>
      <c r="AH144" s="79"/>
      <c r="AI144" s="79"/>
      <c r="AJ144" s="79"/>
    </row>
    <row r="145" spans="2:36" ht="84" x14ac:dyDescent="0.2">
      <c r="B145" s="66" t="s">
        <v>506</v>
      </c>
      <c r="C145" s="66" t="s">
        <v>507</v>
      </c>
      <c r="D145" s="66" t="s">
        <v>508</v>
      </c>
      <c r="E145" s="42" t="s">
        <v>559</v>
      </c>
      <c r="F145" s="42"/>
      <c r="G145" s="15" t="str">
        <f>'Bendra lentelė'!X109</f>
        <v>P.B.238</v>
      </c>
      <c r="H145" s="40" t="str">
        <f>'Bendra lentelė'!Y109</f>
        <v>Sukurtos arba atnaujintos atviros erdvės miestų vietovėse</v>
      </c>
      <c r="I145" s="15">
        <f>'Bendra lentelė'!Z109</f>
        <v>11500</v>
      </c>
      <c r="J145" s="15"/>
      <c r="K145" s="15"/>
      <c r="L145" s="15"/>
      <c r="M145" s="53"/>
      <c r="N145" s="15"/>
      <c r="O145" s="15"/>
      <c r="P145" s="15"/>
      <c r="Q145" s="15"/>
      <c r="R145" s="53"/>
      <c r="S145" s="15"/>
      <c r="T145" s="15"/>
      <c r="U145" s="15"/>
      <c r="V145" s="15"/>
      <c r="W145" s="53"/>
      <c r="X145" s="15"/>
      <c r="Y145" s="15"/>
      <c r="Z145" s="52"/>
      <c r="AA145" s="15"/>
      <c r="AB145" s="53"/>
      <c r="AC145" s="15"/>
      <c r="AD145" s="15"/>
      <c r="AE145" s="15"/>
      <c r="AF145" s="52"/>
      <c r="AG145" s="52"/>
      <c r="AH145" s="52"/>
      <c r="AI145" s="52"/>
      <c r="AJ145" s="52"/>
    </row>
    <row r="146" spans="2:36" ht="60" x14ac:dyDescent="0.2">
      <c r="B146" s="58" t="s">
        <v>509</v>
      </c>
      <c r="C146" s="68"/>
      <c r="D146" s="58" t="s">
        <v>510</v>
      </c>
      <c r="E146" s="76"/>
      <c r="F146" s="77"/>
      <c r="G146" s="78"/>
      <c r="H146" s="79"/>
      <c r="I146" s="78"/>
      <c r="J146" s="78"/>
      <c r="K146" s="78"/>
      <c r="L146" s="78"/>
      <c r="M146" s="80"/>
      <c r="N146" s="78"/>
      <c r="O146" s="78"/>
      <c r="P146" s="78"/>
      <c r="Q146" s="78"/>
      <c r="R146" s="80"/>
      <c r="S146" s="78"/>
      <c r="T146" s="78"/>
      <c r="U146" s="78"/>
      <c r="V146" s="78"/>
      <c r="W146" s="80"/>
      <c r="X146" s="78"/>
      <c r="Y146" s="78"/>
      <c r="Z146" s="79"/>
      <c r="AA146" s="78"/>
      <c r="AB146" s="80"/>
      <c r="AC146" s="78"/>
      <c r="AD146" s="78"/>
      <c r="AE146" s="78"/>
      <c r="AF146" s="79"/>
      <c r="AG146" s="79"/>
      <c r="AH146" s="79"/>
      <c r="AI146" s="79"/>
      <c r="AJ146" s="79"/>
    </row>
    <row r="147" spans="2:36" ht="48" x14ac:dyDescent="0.2">
      <c r="B147" s="66" t="s">
        <v>511</v>
      </c>
      <c r="C147" s="66" t="s">
        <v>512</v>
      </c>
      <c r="D147" s="66" t="s">
        <v>513</v>
      </c>
      <c r="E147" s="42" t="s">
        <v>559</v>
      </c>
      <c r="F147" s="42"/>
      <c r="G147" s="15" t="str">
        <f>'Bendra lentelė'!X110</f>
        <v>P.B.238</v>
      </c>
      <c r="H147" s="40" t="str">
        <f>'Bendra lentelė'!Y110</f>
        <v>Sukurtos arba atnaujintos atviros erdvės miestų vietovėse</v>
      </c>
      <c r="I147" s="15">
        <f>'Bendra lentelė'!Z110</f>
        <v>2000</v>
      </c>
      <c r="J147" s="15"/>
      <c r="K147" s="15"/>
      <c r="L147" s="15"/>
      <c r="M147" s="53"/>
      <c r="N147" s="15"/>
      <c r="O147" s="15"/>
      <c r="P147" s="15"/>
      <c r="Q147" s="15"/>
      <c r="R147" s="53"/>
      <c r="S147" s="15"/>
      <c r="T147" s="15"/>
      <c r="U147" s="15"/>
      <c r="V147" s="15"/>
      <c r="W147" s="53"/>
      <c r="X147" s="15"/>
      <c r="Y147" s="15"/>
      <c r="Z147" s="52"/>
      <c r="AA147" s="15"/>
      <c r="AB147" s="53"/>
      <c r="AC147" s="15"/>
      <c r="AD147" s="15"/>
      <c r="AE147" s="15"/>
      <c r="AF147" s="52"/>
      <c r="AG147" s="52"/>
      <c r="AH147" s="52"/>
      <c r="AI147" s="52"/>
      <c r="AJ147" s="52"/>
    </row>
    <row r="148" spans="2:36" ht="60" x14ac:dyDescent="0.2">
      <c r="B148" s="58" t="s">
        <v>514</v>
      </c>
      <c r="C148" s="68"/>
      <c r="D148" s="58" t="s">
        <v>515</v>
      </c>
      <c r="E148" s="76"/>
      <c r="F148" s="77"/>
      <c r="G148" s="78"/>
      <c r="H148" s="79"/>
      <c r="I148" s="78"/>
      <c r="J148" s="78"/>
      <c r="K148" s="78"/>
      <c r="L148" s="78"/>
      <c r="M148" s="80"/>
      <c r="N148" s="78"/>
      <c r="O148" s="78"/>
      <c r="P148" s="78"/>
      <c r="Q148" s="78"/>
      <c r="R148" s="80"/>
      <c r="S148" s="78"/>
      <c r="T148" s="78"/>
      <c r="U148" s="78"/>
      <c r="V148" s="78"/>
      <c r="W148" s="80"/>
      <c r="X148" s="78"/>
      <c r="Y148" s="78"/>
      <c r="Z148" s="79"/>
      <c r="AA148" s="78"/>
      <c r="AB148" s="80"/>
      <c r="AC148" s="78"/>
      <c r="AD148" s="78"/>
      <c r="AE148" s="78"/>
      <c r="AF148" s="79"/>
      <c r="AG148" s="79"/>
      <c r="AH148" s="79"/>
      <c r="AI148" s="79"/>
      <c r="AJ148" s="79"/>
    </row>
    <row r="149" spans="2:36" ht="36" x14ac:dyDescent="0.2">
      <c r="B149" s="58" t="s">
        <v>516</v>
      </c>
      <c r="C149" s="68"/>
      <c r="D149" s="58" t="s">
        <v>517</v>
      </c>
      <c r="E149" s="76"/>
      <c r="F149" s="77"/>
      <c r="G149" s="78"/>
      <c r="H149" s="79"/>
      <c r="I149" s="78"/>
      <c r="J149" s="78"/>
      <c r="K149" s="78"/>
      <c r="L149" s="78"/>
      <c r="M149" s="80"/>
      <c r="N149" s="78"/>
      <c r="O149" s="78"/>
      <c r="P149" s="78"/>
      <c r="Q149" s="78"/>
      <c r="R149" s="80"/>
      <c r="S149" s="78"/>
      <c r="T149" s="78"/>
      <c r="U149" s="78"/>
      <c r="V149" s="78"/>
      <c r="W149" s="80"/>
      <c r="X149" s="78"/>
      <c r="Y149" s="78"/>
      <c r="Z149" s="79"/>
      <c r="AA149" s="78"/>
      <c r="AB149" s="80"/>
      <c r="AC149" s="78"/>
      <c r="AD149" s="78"/>
      <c r="AE149" s="78"/>
      <c r="AF149" s="79"/>
      <c r="AG149" s="79"/>
      <c r="AH149" s="79"/>
      <c r="AI149" s="79"/>
      <c r="AJ149" s="79"/>
    </row>
    <row r="150" spans="2:36" ht="84" x14ac:dyDescent="0.2">
      <c r="B150" s="66" t="s">
        <v>518</v>
      </c>
      <c r="C150" s="66" t="s">
        <v>519</v>
      </c>
      <c r="D150" s="66" t="s">
        <v>520</v>
      </c>
      <c r="E150" s="41" t="s">
        <v>107</v>
      </c>
      <c r="F150" s="66" t="s">
        <v>664</v>
      </c>
      <c r="G150" s="15" t="str">
        <f>'Bendra lentelė'!X111</f>
        <v>P.S.364</v>
      </c>
      <c r="H150" s="40" t="str">
        <f>'Bendra lentelė'!Y111</f>
        <v>Naujos atviros 
erdvės 
vietovėse nuo 1 
iki 6 tūkst. gyv. 
(išskyrus 
savivaldybių 
centrus)</v>
      </c>
      <c r="I150" s="106">
        <f>'Bendra lentelė'!Z111</f>
        <v>12850</v>
      </c>
      <c r="J150" s="106">
        <v>11610.37</v>
      </c>
      <c r="K150" s="106"/>
      <c r="L150" s="106" t="str">
        <f>'Bendra lentelė'!AA111</f>
        <v>P.S.365</v>
      </c>
      <c r="M150" s="72" t="str">
        <f>'Bendra lentelė'!AB111</f>
        <v>Atnaujinti ir (ar) pritaikyti naujai paskirčiai pastatai ir statiniai kaimo vietovėse</v>
      </c>
      <c r="N150" s="106">
        <f>'Bendra lentelė'!AC111</f>
        <v>0</v>
      </c>
      <c r="O150" s="106">
        <v>122.45</v>
      </c>
      <c r="P150" s="106"/>
      <c r="Q150" s="15"/>
      <c r="R150" s="53"/>
      <c r="S150" s="15"/>
      <c r="T150" s="15"/>
      <c r="U150" s="15"/>
      <c r="V150" s="15"/>
      <c r="W150" s="53"/>
      <c r="X150" s="15"/>
      <c r="Y150" s="15"/>
      <c r="Z150" s="52"/>
      <c r="AA150" s="15"/>
      <c r="AB150" s="53"/>
      <c r="AC150" s="15"/>
      <c r="AD150" s="15"/>
      <c r="AE150" s="15"/>
      <c r="AF150" s="52"/>
      <c r="AG150" s="52"/>
      <c r="AH150" s="52"/>
      <c r="AI150" s="52"/>
      <c r="AJ150" s="52"/>
    </row>
    <row r="151" spans="2:36" ht="84" x14ac:dyDescent="0.2">
      <c r="B151" s="66" t="s">
        <v>521</v>
      </c>
      <c r="C151" s="66" t="s">
        <v>522</v>
      </c>
      <c r="D151" s="66" t="s">
        <v>523</v>
      </c>
      <c r="E151" s="41" t="s">
        <v>107</v>
      </c>
      <c r="F151" s="66" t="s">
        <v>665</v>
      </c>
      <c r="G151" s="15" t="str">
        <f>'Bendra lentelė'!X112</f>
        <v xml:space="preserve">P.S.364
</v>
      </c>
      <c r="H151" s="40" t="str">
        <f>'Bendra lentelė'!Y112</f>
        <v>Naujos atviros 
erdvės 
vietovėse nuo 1 
iki 6 tūkst. gyv. 
(išskyrus 
savivaldybių 
centrus)</v>
      </c>
      <c r="I151" s="106">
        <f>'Bendra lentelė'!Z112</f>
        <v>51066.84</v>
      </c>
      <c r="J151" s="106">
        <v>49507.839999999997</v>
      </c>
      <c r="K151" s="106"/>
      <c r="L151" s="106" t="str">
        <f>'Bendra lentelė'!AA112</f>
        <v>P.S.365</v>
      </c>
      <c r="M151" s="72" t="str">
        <f>'Bendra lentelė'!AB112</f>
        <v>Atnaujinti ir (ar) pritaikyti naujai paskirčiai pastatai ir statiniai kaimo vietovėse</v>
      </c>
      <c r="N151" s="106">
        <f>'Bendra lentelė'!AC112</f>
        <v>229.22</v>
      </c>
      <c r="O151" s="106">
        <v>229.22</v>
      </c>
      <c r="P151" s="106"/>
      <c r="Q151" s="15"/>
      <c r="R151" s="53"/>
      <c r="S151" s="15"/>
      <c r="T151" s="15"/>
      <c r="U151" s="15"/>
      <c r="V151" s="15"/>
      <c r="W151" s="53"/>
      <c r="X151" s="15"/>
      <c r="Y151" s="15"/>
      <c r="Z151" s="52"/>
      <c r="AA151" s="15"/>
      <c r="AB151" s="53"/>
      <c r="AC151" s="15"/>
      <c r="AD151" s="15"/>
      <c r="AE151" s="15"/>
      <c r="AF151" s="52"/>
      <c r="AG151" s="52"/>
      <c r="AH151" s="52"/>
      <c r="AI151" s="52"/>
      <c r="AJ151" s="52"/>
    </row>
    <row r="152" spans="2:36" ht="84" x14ac:dyDescent="0.2">
      <c r="B152" s="66" t="s">
        <v>524</v>
      </c>
      <c r="C152" s="66" t="s">
        <v>525</v>
      </c>
      <c r="D152" s="66" t="s">
        <v>526</v>
      </c>
      <c r="E152" s="41" t="s">
        <v>107</v>
      </c>
      <c r="F152" s="66" t="s">
        <v>666</v>
      </c>
      <c r="G152" s="15" t="str">
        <f>'Bendra lentelė'!X113</f>
        <v xml:space="preserve">P.S.364
</v>
      </c>
      <c r="H152" s="40" t="str">
        <f>'Bendra lentelė'!Y113</f>
        <v>Naujos atviros 
erdvės 
vietovėse nuo 1 
iki 6 tūkst. gyv. 
(išskyrus 
savivaldybių 
centrus)</v>
      </c>
      <c r="I152" s="106">
        <f>'Bendra lentelė'!Z113</f>
        <v>4513</v>
      </c>
      <c r="J152" s="106">
        <v>5082.88</v>
      </c>
      <c r="K152" s="106"/>
      <c r="L152" s="106" t="str">
        <f>'Bendra lentelė'!AA113</f>
        <v>P.S.365</v>
      </c>
      <c r="M152" s="72" t="str">
        <f>'Bendra lentelė'!AB113</f>
        <v>Atnaujinti ir (ar) pritaikyti naujai paskirčiai pastatai ir statiniai kaimo vietovėse</v>
      </c>
      <c r="N152" s="106">
        <f>'Bendra lentelė'!AC113</f>
        <v>37.29</v>
      </c>
      <c r="O152" s="106">
        <v>91.29</v>
      </c>
      <c r="P152" s="106"/>
      <c r="Q152" s="15"/>
      <c r="R152" s="53"/>
      <c r="S152" s="15"/>
      <c r="T152" s="15"/>
      <c r="U152" s="15"/>
      <c r="V152" s="15"/>
      <c r="W152" s="53"/>
      <c r="X152" s="15"/>
      <c r="Y152" s="15"/>
      <c r="Z152" s="52"/>
      <c r="AA152" s="15"/>
      <c r="AB152" s="53"/>
      <c r="AC152" s="15"/>
      <c r="AD152" s="15"/>
      <c r="AE152" s="15"/>
      <c r="AF152" s="52"/>
      <c r="AG152" s="52"/>
      <c r="AH152" s="52"/>
      <c r="AI152" s="52"/>
      <c r="AJ152" s="52"/>
    </row>
    <row r="153" spans="2:36" ht="84" x14ac:dyDescent="0.2">
      <c r="B153" s="66" t="s">
        <v>527</v>
      </c>
      <c r="C153" s="66" t="s">
        <v>528</v>
      </c>
      <c r="D153" s="66" t="s">
        <v>529</v>
      </c>
      <c r="E153" s="41" t="s">
        <v>107</v>
      </c>
      <c r="F153" s="66" t="s">
        <v>667</v>
      </c>
      <c r="G153" s="15" t="str">
        <f>'Bendra lentelė'!X114</f>
        <v xml:space="preserve">P.S.364
</v>
      </c>
      <c r="H153" s="40" t="str">
        <f>'Bendra lentelė'!Y114</f>
        <v>Naujos atviros 
erdvės 
vietovėse nuo 1 
iki 6 tūkst. gyv. 
(išskyrus 
savivaldybių 
centrus)</v>
      </c>
      <c r="I153" s="106">
        <f>'Bendra lentelė'!Z114</f>
        <v>17600</v>
      </c>
      <c r="J153" s="106">
        <v>22744</v>
      </c>
      <c r="K153" s="106"/>
      <c r="L153" s="106" t="str">
        <f>'Bendra lentelė'!AA114</f>
        <v>P.S.365</v>
      </c>
      <c r="M153" s="72" t="str">
        <f>'Bendra lentelė'!AB114</f>
        <v>Atnaujinti ir (ar) pritaikyti naujai paskirčiai pastatai ir statiniai kaimo vietovėse</v>
      </c>
      <c r="N153" s="106"/>
      <c r="O153" s="106"/>
      <c r="P153" s="106"/>
      <c r="Q153" s="15"/>
      <c r="R153" s="53"/>
      <c r="S153" s="15"/>
      <c r="T153" s="15"/>
      <c r="U153" s="15"/>
      <c r="V153" s="15"/>
      <c r="W153" s="53"/>
      <c r="X153" s="15"/>
      <c r="Y153" s="15"/>
      <c r="Z153" s="52"/>
      <c r="AA153" s="15"/>
      <c r="AB153" s="53"/>
      <c r="AC153" s="15"/>
      <c r="AD153" s="15"/>
      <c r="AE153" s="15"/>
      <c r="AF153" s="52"/>
      <c r="AG153" s="52"/>
      <c r="AH153" s="52"/>
      <c r="AI153" s="52"/>
      <c r="AJ153" s="52"/>
    </row>
    <row r="154" spans="2:36" ht="84" x14ac:dyDescent="0.2">
      <c r="B154" s="66" t="s">
        <v>530</v>
      </c>
      <c r="C154" s="66" t="s">
        <v>531</v>
      </c>
      <c r="D154" s="66" t="s">
        <v>532</v>
      </c>
      <c r="E154" s="41" t="s">
        <v>107</v>
      </c>
      <c r="F154" s="66" t="s">
        <v>668</v>
      </c>
      <c r="G154" s="15" t="str">
        <f>'Bendra lentelė'!X115</f>
        <v xml:space="preserve">P.S.364
</v>
      </c>
      <c r="H154" s="40" t="str">
        <f>'Bendra lentelė'!Y115</f>
        <v>Naujos atviros 
erdvės 
vietovėse nuo 1 
iki 6 tūkst. gyv. 
(išskyrus 
savivaldybių 
centrus)</v>
      </c>
      <c r="I154" s="106">
        <f>'Bendra lentelė'!Z115</f>
        <v>10000</v>
      </c>
      <c r="J154" s="106">
        <v>19184</v>
      </c>
      <c r="K154" s="106"/>
      <c r="L154" s="106" t="str">
        <f>'Bendra lentelė'!AA115</f>
        <v>P.S.365</v>
      </c>
      <c r="M154" s="72" t="str">
        <f>'Bendra lentelė'!AB115</f>
        <v>Atnaujinti ir (ar) pritaikyti naujai paskirčiai pastatai ir statiniai kaimo vietovėse</v>
      </c>
      <c r="N154" s="106">
        <f>'Bendra lentelė'!AC115</f>
        <v>142</v>
      </c>
      <c r="O154" s="106">
        <v>374.02</v>
      </c>
      <c r="P154" s="106"/>
      <c r="Q154" s="15"/>
      <c r="R154" s="53"/>
      <c r="S154" s="15"/>
      <c r="T154" s="15"/>
      <c r="U154" s="15"/>
      <c r="V154" s="15"/>
      <c r="W154" s="53"/>
      <c r="X154" s="15"/>
      <c r="Y154" s="15"/>
      <c r="Z154" s="52"/>
      <c r="AA154" s="15"/>
      <c r="AB154" s="53"/>
      <c r="AC154" s="15"/>
      <c r="AD154" s="15"/>
      <c r="AE154" s="15"/>
      <c r="AF154" s="52"/>
      <c r="AG154" s="52"/>
      <c r="AH154" s="52"/>
      <c r="AI154" s="52"/>
      <c r="AJ154" s="52"/>
    </row>
    <row r="155" spans="2:36" ht="84" x14ac:dyDescent="0.2">
      <c r="B155" s="66" t="s">
        <v>533</v>
      </c>
      <c r="C155" s="66" t="s">
        <v>534</v>
      </c>
      <c r="D155" s="66" t="s">
        <v>535</v>
      </c>
      <c r="E155" s="41" t="s">
        <v>107</v>
      </c>
      <c r="F155" s="66" t="s">
        <v>669</v>
      </c>
      <c r="G155" s="15" t="str">
        <f>'Bendra lentelė'!X116</f>
        <v xml:space="preserve">P.S.364
</v>
      </c>
      <c r="H155" s="40" t="str">
        <f>'Bendra lentelė'!Y116</f>
        <v>Naujos atviros 
erdvės 
vietovėse nuo 1 
iki 6 tūkst. gyv. 
(išskyrus 
savivaldybių 
centrus)</v>
      </c>
      <c r="I155" s="106">
        <f>'Bendra lentelė'!Z116</f>
        <v>19000</v>
      </c>
      <c r="J155" s="106">
        <v>21042</v>
      </c>
      <c r="K155" s="106"/>
      <c r="L155" s="15" t="str">
        <f>'Bendra lentelė'!AA116</f>
        <v>P.S.365</v>
      </c>
      <c r="M155" s="40" t="str">
        <f>'Bendra lentelė'!AB116</f>
        <v>Atnaujinti ir (ar) pritaikyti naujai paskirčiai pastatai ir statiniai kaimo vietovėse</v>
      </c>
      <c r="N155" s="15"/>
      <c r="O155" s="15"/>
      <c r="P155" s="15"/>
      <c r="Q155" s="15"/>
      <c r="R155" s="53"/>
      <c r="S155" s="15"/>
      <c r="T155" s="15"/>
      <c r="U155" s="15"/>
      <c r="V155" s="15"/>
      <c r="W155" s="53"/>
      <c r="X155" s="15"/>
      <c r="Y155" s="15"/>
      <c r="Z155" s="52"/>
      <c r="AA155" s="15"/>
      <c r="AB155" s="53"/>
      <c r="AC155" s="15"/>
      <c r="AD155" s="15"/>
      <c r="AE155" s="15"/>
      <c r="AF155" s="52"/>
      <c r="AG155" s="52"/>
      <c r="AH155" s="52"/>
      <c r="AI155" s="52"/>
      <c r="AJ155" s="52"/>
    </row>
    <row r="156" spans="2:36" ht="48" x14ac:dyDescent="0.2">
      <c r="B156" s="58" t="s">
        <v>536</v>
      </c>
      <c r="C156" s="68"/>
      <c r="D156" s="58" t="s">
        <v>537</v>
      </c>
      <c r="E156" s="76"/>
      <c r="F156" s="77"/>
      <c r="G156" s="78"/>
      <c r="H156" s="79"/>
      <c r="I156" s="78"/>
      <c r="J156" s="78"/>
      <c r="K156" s="78"/>
      <c r="L156" s="78"/>
      <c r="M156" s="80"/>
      <c r="N156" s="78"/>
      <c r="O156" s="78"/>
      <c r="P156" s="78"/>
      <c r="Q156" s="78"/>
      <c r="R156" s="80"/>
      <c r="S156" s="78"/>
      <c r="T156" s="78"/>
      <c r="U156" s="78"/>
      <c r="V156" s="78"/>
      <c r="W156" s="80"/>
      <c r="X156" s="78"/>
      <c r="Y156" s="78"/>
      <c r="Z156" s="79"/>
      <c r="AA156" s="78"/>
      <c r="AB156" s="80"/>
      <c r="AC156" s="78"/>
      <c r="AD156" s="78"/>
      <c r="AE156" s="78"/>
      <c r="AF156" s="79"/>
      <c r="AG156" s="79"/>
      <c r="AH156" s="79"/>
      <c r="AI156" s="79"/>
      <c r="AJ156" s="79"/>
    </row>
    <row r="157" spans="2:36" ht="36" x14ac:dyDescent="0.2">
      <c r="B157" s="66" t="s">
        <v>538</v>
      </c>
      <c r="C157" s="66"/>
      <c r="D157" s="66" t="s">
        <v>539</v>
      </c>
      <c r="E157" s="41" t="s">
        <v>107</v>
      </c>
      <c r="F157" s="41"/>
      <c r="G157" s="15"/>
      <c r="H157" s="40"/>
      <c r="I157" s="15"/>
      <c r="J157" s="15"/>
      <c r="K157" s="15"/>
      <c r="L157" s="15"/>
      <c r="M157" s="53"/>
      <c r="N157" s="15"/>
      <c r="O157" s="15"/>
      <c r="P157" s="15"/>
      <c r="Q157" s="15"/>
      <c r="R157" s="53"/>
      <c r="S157" s="15"/>
      <c r="T157" s="15"/>
      <c r="U157" s="15"/>
      <c r="V157" s="15"/>
      <c r="W157" s="53"/>
      <c r="X157" s="15"/>
      <c r="Y157" s="15"/>
      <c r="Z157" s="52"/>
      <c r="AA157" s="15"/>
      <c r="AB157" s="53"/>
      <c r="AC157" s="15"/>
      <c r="AD157" s="15"/>
      <c r="AE157" s="15"/>
      <c r="AF157" s="52"/>
      <c r="AG157" s="52"/>
      <c r="AH157" s="52"/>
      <c r="AI157" s="52"/>
      <c r="AJ157" s="52"/>
    </row>
    <row r="158" spans="2:36" ht="24" x14ac:dyDescent="0.2">
      <c r="B158" s="58" t="s">
        <v>541</v>
      </c>
      <c r="C158" s="68"/>
      <c r="D158" s="58" t="s">
        <v>542</v>
      </c>
      <c r="E158" s="76"/>
      <c r="F158" s="77"/>
      <c r="G158" s="78"/>
      <c r="H158" s="79"/>
      <c r="I158" s="78"/>
      <c r="J158" s="78"/>
      <c r="K158" s="78"/>
      <c r="L158" s="78"/>
      <c r="M158" s="80"/>
      <c r="N158" s="78"/>
      <c r="O158" s="78"/>
      <c r="P158" s="78"/>
      <c r="Q158" s="78"/>
      <c r="R158" s="80"/>
      <c r="S158" s="78"/>
      <c r="T158" s="78"/>
      <c r="U158" s="78"/>
      <c r="V158" s="78"/>
      <c r="W158" s="80"/>
      <c r="X158" s="78"/>
      <c r="Y158" s="78"/>
      <c r="Z158" s="79"/>
      <c r="AA158" s="78"/>
      <c r="AB158" s="80"/>
      <c r="AC158" s="78"/>
      <c r="AD158" s="78"/>
      <c r="AE158" s="78"/>
      <c r="AF158" s="79"/>
      <c r="AG158" s="79"/>
      <c r="AH158" s="79"/>
      <c r="AI158" s="79"/>
      <c r="AJ158" s="79"/>
    </row>
    <row r="159" spans="2:36" ht="60" x14ac:dyDescent="0.2">
      <c r="B159" s="58" t="s">
        <v>543</v>
      </c>
      <c r="C159" s="68"/>
      <c r="D159" s="58" t="s">
        <v>544</v>
      </c>
      <c r="E159" s="76"/>
      <c r="F159" s="77"/>
      <c r="G159" s="78"/>
      <c r="H159" s="79"/>
      <c r="I159" s="78"/>
      <c r="J159" s="78"/>
      <c r="K159" s="78"/>
      <c r="L159" s="78"/>
      <c r="M159" s="80"/>
      <c r="N159" s="78"/>
      <c r="O159" s="78"/>
      <c r="P159" s="78"/>
      <c r="Q159" s="78"/>
      <c r="R159" s="80"/>
      <c r="S159" s="78"/>
      <c r="T159" s="78"/>
      <c r="U159" s="78"/>
      <c r="V159" s="78"/>
      <c r="W159" s="80"/>
      <c r="X159" s="78"/>
      <c r="Y159" s="78"/>
      <c r="Z159" s="79"/>
      <c r="AA159" s="78"/>
      <c r="AB159" s="80"/>
      <c r="AC159" s="78"/>
      <c r="AD159" s="78"/>
      <c r="AE159" s="78"/>
      <c r="AF159" s="79"/>
      <c r="AG159" s="79"/>
      <c r="AH159" s="79"/>
      <c r="AI159" s="79"/>
      <c r="AJ159" s="79"/>
    </row>
    <row r="160" spans="2:36" ht="72" x14ac:dyDescent="0.2">
      <c r="B160" s="58" t="s">
        <v>545</v>
      </c>
      <c r="C160" s="68"/>
      <c r="D160" s="58" t="s">
        <v>546</v>
      </c>
      <c r="E160" s="76"/>
      <c r="F160" s="77"/>
      <c r="G160" s="78"/>
      <c r="H160" s="79"/>
      <c r="I160" s="78"/>
      <c r="J160" s="78"/>
      <c r="K160" s="78"/>
      <c r="L160" s="78"/>
      <c r="M160" s="80"/>
      <c r="N160" s="78"/>
      <c r="O160" s="78"/>
      <c r="P160" s="78"/>
      <c r="Q160" s="78"/>
      <c r="R160" s="80"/>
      <c r="S160" s="78"/>
      <c r="T160" s="78"/>
      <c r="U160" s="78"/>
      <c r="V160" s="78"/>
      <c r="W160" s="80"/>
      <c r="X160" s="78"/>
      <c r="Y160" s="78"/>
      <c r="Z160" s="79"/>
      <c r="AA160" s="78"/>
      <c r="AB160" s="80"/>
      <c r="AC160" s="78"/>
      <c r="AD160" s="78"/>
      <c r="AE160" s="78"/>
      <c r="AF160" s="79"/>
      <c r="AG160" s="79"/>
      <c r="AH160" s="79"/>
      <c r="AI160" s="79"/>
      <c r="AJ160" s="79"/>
    </row>
    <row r="161" spans="2:36" ht="48" x14ac:dyDescent="0.2">
      <c r="B161" s="58" t="s">
        <v>547</v>
      </c>
      <c r="C161" s="68"/>
      <c r="D161" s="58" t="s">
        <v>548</v>
      </c>
      <c r="E161" s="76"/>
      <c r="F161" s="77"/>
      <c r="G161" s="78"/>
      <c r="H161" s="79"/>
      <c r="I161" s="78"/>
      <c r="J161" s="78"/>
      <c r="K161" s="78"/>
      <c r="L161" s="78"/>
      <c r="M161" s="80"/>
      <c r="N161" s="78"/>
      <c r="O161" s="78"/>
      <c r="P161" s="78"/>
      <c r="Q161" s="78"/>
      <c r="R161" s="80"/>
      <c r="S161" s="78"/>
      <c r="T161" s="78"/>
      <c r="U161" s="78"/>
      <c r="V161" s="78"/>
      <c r="W161" s="80"/>
      <c r="X161" s="78"/>
      <c r="Y161" s="78"/>
      <c r="Z161" s="79"/>
      <c r="AA161" s="78"/>
      <c r="AB161" s="80"/>
      <c r="AC161" s="78"/>
      <c r="AD161" s="78"/>
      <c r="AE161" s="78"/>
      <c r="AF161" s="79"/>
      <c r="AG161" s="79"/>
      <c r="AH161" s="79"/>
      <c r="AI161" s="79"/>
      <c r="AJ161" s="79"/>
    </row>
    <row r="162" spans="2:36" ht="156" x14ac:dyDescent="0.2">
      <c r="B162" s="66" t="s">
        <v>549</v>
      </c>
      <c r="C162" s="66" t="s">
        <v>550</v>
      </c>
      <c r="D162" s="69" t="s">
        <v>551</v>
      </c>
      <c r="E162" s="41" t="s">
        <v>107</v>
      </c>
      <c r="F162" s="41"/>
      <c r="G162" s="15" t="str">
        <f>'Bendra lentelė'!X118</f>
        <v>P.S.415</v>
      </c>
      <c r="H162" s="40" t="str">
        <f>'Bendra lentelė'!Y118</f>
        <v>„Viešojo valdymo institucijos, pagal veiksmų programą ESF lėšomis įgyvendinusios paslaugų ir (ar) aptarnavimo kokybei gerinti skirtas priemones“</v>
      </c>
      <c r="I162" s="15">
        <f>'Bendra lentelė'!Z118</f>
        <v>2</v>
      </c>
      <c r="J162" s="15">
        <v>2</v>
      </c>
      <c r="K162" s="40"/>
      <c r="L162" s="15" t="str">
        <f>'Bendra lentelė'!AA118</f>
        <v>P.S. 416</v>
      </c>
      <c r="M162" s="40" t="str">
        <f>'Bendra lentelė'!AB118</f>
        <v xml:space="preserve">„Viešojo valdymo institucijų darbuotojai, kurie dalyvavo pagal veiksmų programą ESF lėšomis vykdytose veiklose, skirtose stiprinti teikiamų paslaugų ir (ar) aptarnavimo kokybės gerinimui reikalingas kompetencijas“ </v>
      </c>
      <c r="N162" s="15">
        <f>'Bendra lentelė'!AC118</f>
        <v>15</v>
      </c>
      <c r="O162" s="15">
        <v>15</v>
      </c>
      <c r="P162" s="15"/>
      <c r="Q162" s="15"/>
      <c r="R162" s="53"/>
      <c r="S162" s="15"/>
      <c r="T162" s="15"/>
      <c r="U162" s="15"/>
      <c r="V162" s="15"/>
      <c r="W162" s="53"/>
      <c r="X162" s="15"/>
      <c r="Y162" s="15"/>
      <c r="Z162" s="52"/>
      <c r="AA162" s="15"/>
      <c r="AB162" s="53"/>
      <c r="AC162" s="15"/>
      <c r="AD162" s="15"/>
      <c r="AE162" s="15"/>
      <c r="AF162" s="52"/>
      <c r="AG162" s="52"/>
      <c r="AH162" s="52"/>
      <c r="AI162" s="52"/>
      <c r="AJ162" s="52"/>
    </row>
  </sheetData>
  <mergeCells count="6">
    <mergeCell ref="G7:AJ7"/>
    <mergeCell ref="B7:B8"/>
    <mergeCell ref="C7:C8"/>
    <mergeCell ref="D7:D8"/>
    <mergeCell ref="E7:E8"/>
    <mergeCell ref="F7:F8"/>
  </mergeCells>
  <dataValidations count="1">
    <dataValidation type="textLength" allowBlank="1" showInputMessage="1" showErrorMessage="1" errorTitle="K L A I D A  " error="Galimas pavadinimo ženklų skaičius - 150" promptTitle="Informacija" prompt="Galimas pavadinimo ženklų skaičius - 150" sqref="D93 D157 D95 D150 D104" xr:uid="{4E5FBC1B-C33B-458B-AEC6-0030A3A7A0B6}">
      <formula1>1</formula1>
      <formula2>150</formula2>
    </dataValidation>
  </dataValidations>
  <pageMargins left="0.25" right="0.25" top="0.75" bottom="0.75" header="0.3" footer="0.3"/>
  <pageSetup paperSize="8"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118"/>
  <sheetViews>
    <sheetView topLeftCell="L1" zoomScale="77" zoomScaleNormal="77" workbookViewId="0">
      <pane xSplit="1" topLeftCell="M1" activePane="topRight" state="frozen"/>
      <selection activeCell="L1" sqref="L1"/>
      <selection pane="topRight" activeCell="AL102" sqref="AL102"/>
    </sheetView>
  </sheetViews>
  <sheetFormatPr defaultRowHeight="12" x14ac:dyDescent="0.25"/>
  <cols>
    <col min="1" max="1" width="4.7109375" style="3" customWidth="1"/>
    <col min="2" max="6" width="10.28515625" style="3" customWidth="1"/>
    <col min="7" max="7" width="12.28515625" style="3" customWidth="1"/>
    <col min="8" max="8" width="20.42578125" style="3" customWidth="1"/>
    <col min="9" max="9" width="12.7109375" style="3" customWidth="1"/>
    <col min="10" max="10" width="12" style="3" customWidth="1"/>
    <col min="11" max="11" width="12.5703125" style="3" customWidth="1"/>
    <col min="12" max="12" width="12.42578125" style="3" customWidth="1"/>
    <col min="13" max="13" width="9.140625" style="3"/>
    <col min="14" max="16" width="11" style="3" customWidth="1"/>
    <col min="17" max="19" width="9.140625" style="3"/>
    <col min="20" max="20" width="13.5703125" style="3" customWidth="1"/>
    <col min="21" max="22" width="12.7109375" style="3" customWidth="1"/>
    <col min="23" max="23" width="12.85546875" style="3" customWidth="1"/>
    <col min="24" max="24" width="9.140625" style="3"/>
    <col min="25" max="25" width="13.5703125" style="3" customWidth="1"/>
    <col min="26" max="26" width="9.85546875" style="3" customWidth="1"/>
    <col min="27" max="27" width="10.28515625" style="3" customWidth="1"/>
    <col min="28" max="28" width="13.7109375" style="3" customWidth="1"/>
    <col min="29" max="29" width="9.140625" style="3"/>
    <col min="30" max="30" width="10.42578125" style="3" customWidth="1"/>
    <col min="31" max="31" width="13.7109375" style="3" customWidth="1"/>
    <col min="32" max="32" width="10.7109375" style="3" customWidth="1"/>
    <col min="33" max="33" width="9.140625" style="3"/>
    <col min="34" max="34" width="11.5703125" style="3" customWidth="1"/>
    <col min="35" max="36" width="11" style="3" customWidth="1"/>
    <col min="37" max="41" width="10.140625" style="3" customWidth="1"/>
    <col min="42" max="42" width="34.140625" style="3" customWidth="1"/>
    <col min="43" max="16384" width="9.140625" style="3"/>
  </cols>
  <sheetData>
    <row r="1" spans="2:42" x14ac:dyDescent="0.25">
      <c r="B1" s="2"/>
      <c r="C1" s="2"/>
      <c r="D1" s="2"/>
      <c r="E1" s="2"/>
      <c r="F1" s="2"/>
      <c r="G1" s="2"/>
      <c r="H1" s="2"/>
      <c r="I1" s="2"/>
      <c r="J1" s="2"/>
      <c r="K1" s="2"/>
      <c r="L1" s="2"/>
      <c r="N1" s="2"/>
      <c r="O1" s="2"/>
      <c r="P1" s="2"/>
      <c r="R1" s="2"/>
      <c r="S1" s="2"/>
      <c r="U1" s="2"/>
      <c r="V1" s="2"/>
      <c r="W1" s="2"/>
    </row>
    <row r="2" spans="2:42" x14ac:dyDescent="0.25">
      <c r="B2" s="2"/>
      <c r="C2" s="2"/>
      <c r="D2" s="2"/>
      <c r="E2" s="2"/>
      <c r="F2" s="2"/>
      <c r="G2" s="2"/>
      <c r="H2" s="2"/>
      <c r="I2" s="2"/>
      <c r="J2" s="2"/>
      <c r="K2" s="2"/>
      <c r="L2" s="2"/>
      <c r="N2" s="2"/>
      <c r="O2" s="2"/>
      <c r="P2" s="2"/>
      <c r="R2" s="2"/>
      <c r="S2" s="2"/>
      <c r="U2" s="2"/>
      <c r="V2" s="2"/>
      <c r="W2" s="2"/>
    </row>
    <row r="3" spans="2:42" x14ac:dyDescent="0.25">
      <c r="B3" s="2"/>
      <c r="C3" s="2"/>
      <c r="D3" s="2"/>
      <c r="E3" s="2"/>
      <c r="F3" s="2"/>
      <c r="G3" s="2"/>
      <c r="H3" s="2"/>
      <c r="I3" s="2"/>
      <c r="J3" s="2"/>
      <c r="K3" s="2"/>
      <c r="L3" s="2"/>
      <c r="N3" s="2"/>
      <c r="O3" s="2"/>
      <c r="P3" s="2"/>
      <c r="R3" s="2"/>
      <c r="S3" s="2"/>
      <c r="U3" s="2"/>
      <c r="V3" s="2"/>
      <c r="W3" s="2"/>
    </row>
    <row r="4" spans="2:42" x14ac:dyDescent="0.25">
      <c r="B4" s="4"/>
      <c r="C4" s="4"/>
      <c r="D4" s="4"/>
      <c r="E4" s="4"/>
      <c r="F4" s="4"/>
      <c r="G4" s="2"/>
      <c r="H4" s="2"/>
      <c r="I4" s="2"/>
      <c r="J4" s="2"/>
      <c r="K4" s="2"/>
      <c r="L4" s="2"/>
      <c r="N4" s="2"/>
      <c r="O4" s="2"/>
      <c r="P4" s="2"/>
      <c r="R4" s="2"/>
      <c r="S4" s="2"/>
      <c r="T4" s="2"/>
      <c r="U4" s="2"/>
      <c r="V4" s="2"/>
      <c r="W4" s="2"/>
    </row>
    <row r="5" spans="2:42" x14ac:dyDescent="0.25">
      <c r="B5" s="4"/>
      <c r="C5" s="4"/>
      <c r="D5" s="4"/>
      <c r="E5" s="4"/>
      <c r="F5" s="4"/>
      <c r="G5" s="2"/>
      <c r="H5" s="2"/>
      <c r="I5" s="2"/>
      <c r="J5" s="2"/>
      <c r="K5" s="2"/>
      <c r="L5" s="2"/>
      <c r="M5" s="2"/>
      <c r="N5" s="2"/>
      <c r="O5" s="2"/>
      <c r="P5" s="2"/>
      <c r="Q5" s="2"/>
      <c r="R5" s="2"/>
      <c r="S5" s="2"/>
    </row>
    <row r="6" spans="2:42" x14ac:dyDescent="0.25">
      <c r="B6" s="133" t="s">
        <v>62</v>
      </c>
      <c r="C6" s="134"/>
      <c r="D6" s="134"/>
      <c r="E6" s="134"/>
      <c r="F6" s="135"/>
      <c r="G6" s="131" t="s">
        <v>25</v>
      </c>
      <c r="H6" s="131" t="s">
        <v>11</v>
      </c>
      <c r="I6" s="131" t="s">
        <v>1</v>
      </c>
      <c r="J6" s="131" t="s">
        <v>63</v>
      </c>
      <c r="K6" s="131" t="s">
        <v>64</v>
      </c>
      <c r="L6" s="131" t="s">
        <v>65</v>
      </c>
      <c r="M6" s="131" t="s">
        <v>66</v>
      </c>
      <c r="N6" s="131" t="s">
        <v>67</v>
      </c>
      <c r="O6" s="131" t="s">
        <v>68</v>
      </c>
      <c r="P6" s="131" t="s">
        <v>69</v>
      </c>
      <c r="Q6" s="131" t="s">
        <v>70</v>
      </c>
      <c r="R6" s="133" t="s">
        <v>71</v>
      </c>
      <c r="S6" s="136"/>
      <c r="T6" s="133" t="s">
        <v>72</v>
      </c>
      <c r="U6" s="137"/>
      <c r="V6" s="137"/>
      <c r="W6" s="136"/>
      <c r="X6" s="138" t="s">
        <v>73</v>
      </c>
      <c r="Y6" s="139"/>
      <c r="Z6" s="139"/>
      <c r="AA6" s="139"/>
      <c r="AB6" s="139"/>
      <c r="AC6" s="139"/>
      <c r="AD6" s="139"/>
      <c r="AE6" s="139"/>
      <c r="AF6" s="139"/>
      <c r="AG6" s="139"/>
      <c r="AH6" s="139"/>
      <c r="AI6" s="139"/>
      <c r="AJ6" s="139"/>
      <c r="AK6" s="139"/>
      <c r="AL6" s="139"/>
      <c r="AM6" s="139"/>
      <c r="AN6" s="139"/>
      <c r="AO6" s="140"/>
      <c r="AP6" s="141" t="s">
        <v>74</v>
      </c>
    </row>
    <row r="7" spans="2:42" ht="84" x14ac:dyDescent="0.25">
      <c r="B7" s="5" t="s">
        <v>75</v>
      </c>
      <c r="C7" s="5" t="s">
        <v>76</v>
      </c>
      <c r="D7" s="5" t="s">
        <v>77</v>
      </c>
      <c r="E7" s="5" t="s">
        <v>78</v>
      </c>
      <c r="F7" s="5" t="s">
        <v>79</v>
      </c>
      <c r="G7" s="132"/>
      <c r="H7" s="132"/>
      <c r="I7" s="132"/>
      <c r="J7" s="132"/>
      <c r="K7" s="132"/>
      <c r="L7" s="132"/>
      <c r="M7" s="132"/>
      <c r="N7" s="132"/>
      <c r="O7" s="132"/>
      <c r="P7" s="132"/>
      <c r="Q7" s="132"/>
      <c r="R7" s="5" t="s">
        <v>80</v>
      </c>
      <c r="S7" s="5" t="s">
        <v>81</v>
      </c>
      <c r="T7" s="37" t="s">
        <v>38</v>
      </c>
      <c r="U7" s="37" t="s">
        <v>82</v>
      </c>
      <c r="V7" s="37" t="s">
        <v>52</v>
      </c>
      <c r="W7" s="37" t="s">
        <v>35</v>
      </c>
      <c r="X7" s="5" t="s">
        <v>20</v>
      </c>
      <c r="Y7" s="5" t="s">
        <v>19</v>
      </c>
      <c r="Z7" s="5" t="s">
        <v>83</v>
      </c>
      <c r="AA7" s="5" t="s">
        <v>28</v>
      </c>
      <c r="AB7" s="5" t="s">
        <v>18</v>
      </c>
      <c r="AC7" s="5" t="s">
        <v>84</v>
      </c>
      <c r="AD7" s="5" t="s">
        <v>21</v>
      </c>
      <c r="AE7" s="5" t="s">
        <v>17</v>
      </c>
      <c r="AF7" s="5" t="s">
        <v>85</v>
      </c>
      <c r="AG7" s="5" t="s">
        <v>22</v>
      </c>
      <c r="AH7" s="5" t="s">
        <v>16</v>
      </c>
      <c r="AI7" s="5" t="s">
        <v>86</v>
      </c>
      <c r="AJ7" s="5" t="s">
        <v>23</v>
      </c>
      <c r="AK7" s="5" t="s">
        <v>15</v>
      </c>
      <c r="AL7" s="5" t="s">
        <v>87</v>
      </c>
      <c r="AM7" s="5" t="s">
        <v>24</v>
      </c>
      <c r="AN7" s="5" t="s">
        <v>14</v>
      </c>
      <c r="AO7" s="5" t="s">
        <v>88</v>
      </c>
      <c r="AP7" s="142"/>
    </row>
    <row r="8" spans="2:42" ht="11.25" customHeight="1" x14ac:dyDescent="0.25">
      <c r="B8" s="6">
        <v>1</v>
      </c>
      <c r="C8" s="6">
        <v>2</v>
      </c>
      <c r="D8" s="6">
        <v>3</v>
      </c>
      <c r="E8" s="6">
        <v>4</v>
      </c>
      <c r="F8" s="6">
        <v>5</v>
      </c>
      <c r="G8" s="6">
        <v>6</v>
      </c>
      <c r="H8" s="6">
        <v>7</v>
      </c>
      <c r="I8" s="6">
        <v>8</v>
      </c>
      <c r="J8" s="6">
        <v>9</v>
      </c>
      <c r="K8" s="6">
        <v>10</v>
      </c>
      <c r="L8" s="6">
        <v>11</v>
      </c>
      <c r="M8" s="6">
        <v>12</v>
      </c>
      <c r="N8" s="6">
        <v>13</v>
      </c>
      <c r="O8" s="6">
        <v>14</v>
      </c>
      <c r="P8" s="6">
        <v>15</v>
      </c>
      <c r="Q8" s="6">
        <v>16</v>
      </c>
      <c r="R8" s="6">
        <v>17</v>
      </c>
      <c r="S8" s="6">
        <v>18</v>
      </c>
      <c r="T8" s="7">
        <v>19</v>
      </c>
      <c r="U8" s="7">
        <v>20</v>
      </c>
      <c r="V8" s="7">
        <v>21</v>
      </c>
      <c r="W8" s="7">
        <v>22</v>
      </c>
      <c r="X8" s="7">
        <v>23</v>
      </c>
      <c r="Y8" s="8">
        <v>24</v>
      </c>
      <c r="Z8" s="7">
        <v>25</v>
      </c>
      <c r="AA8" s="7">
        <v>26</v>
      </c>
      <c r="AB8" s="7">
        <v>27</v>
      </c>
      <c r="AC8" s="7">
        <v>28</v>
      </c>
      <c r="AD8" s="7">
        <v>29</v>
      </c>
      <c r="AE8" s="7">
        <v>30</v>
      </c>
      <c r="AF8" s="7">
        <v>31</v>
      </c>
      <c r="AG8" s="7">
        <v>32</v>
      </c>
      <c r="AH8" s="7">
        <v>33</v>
      </c>
      <c r="AI8" s="7">
        <v>34</v>
      </c>
      <c r="AJ8" s="7">
        <v>35</v>
      </c>
      <c r="AK8" s="7">
        <v>36</v>
      </c>
      <c r="AL8" s="7">
        <v>37</v>
      </c>
      <c r="AM8" s="7">
        <v>38</v>
      </c>
      <c r="AN8" s="7">
        <v>39</v>
      </c>
      <c r="AO8" s="7">
        <v>40</v>
      </c>
      <c r="AP8" s="7">
        <v>41</v>
      </c>
    </row>
    <row r="9" spans="2:42" ht="91.5" customHeight="1" x14ac:dyDescent="0.25">
      <c r="B9" s="5" t="s">
        <v>5</v>
      </c>
      <c r="C9" s="5" t="s">
        <v>552</v>
      </c>
      <c r="D9" s="5" t="s">
        <v>553</v>
      </c>
      <c r="E9" s="5" t="s">
        <v>554</v>
      </c>
      <c r="F9" s="38" t="s">
        <v>93</v>
      </c>
      <c r="G9" s="1" t="str">
        <f>'[1]VRPP 2 lentelė'!C11</f>
        <v>R04-7705-230000-7051</v>
      </c>
      <c r="H9" s="1" t="str">
        <f>'[1]VRPP 2 lentelė'!D11</f>
        <v>Ikimokyklinio ugdymo paslaugų plėtra Kazlų Rūdoje</v>
      </c>
      <c r="I9" s="1" t="str">
        <f>'[1]VRPP 2 lentelė'!E11</f>
        <v>Kazlų Rūdos savivaldybės administracija</v>
      </c>
      <c r="J9" s="1" t="str">
        <f>'[1]VRPP 2 lentelė'!F11</f>
        <v>Švietimo ir mokslo ministerija</v>
      </c>
      <c r="K9" s="1" t="str">
        <f>'[1]VRPP 2 lentelė'!G11</f>
        <v>Kazlų Rūdos savivaldybė</v>
      </c>
      <c r="L9" s="1" t="str">
        <f>'[1]VRPP 2 lentelė'!H11</f>
        <v xml:space="preserve">09.1.3-CPVA-R-705 </v>
      </c>
      <c r="M9" s="38" t="str">
        <f>'[1]VRPP 2 lentelė'!I11</f>
        <v>R</v>
      </c>
      <c r="N9" s="38" t="s">
        <v>555</v>
      </c>
      <c r="O9" s="38" t="s">
        <v>555</v>
      </c>
      <c r="P9" s="38" t="s">
        <v>555</v>
      </c>
      <c r="Q9" s="1" t="str">
        <f>'[1]VRPP 2 lentelė'!K11</f>
        <v>pagr.</v>
      </c>
      <c r="R9" s="38">
        <f>'[1]1 lentelė'!N13</f>
        <v>2019</v>
      </c>
      <c r="S9" s="38">
        <f>'[1]1 lentelė'!O13</f>
        <v>2021</v>
      </c>
      <c r="T9" s="9">
        <f t="shared" ref="T9:T68" si="0">U9+V9+W9</f>
        <v>471826.4</v>
      </c>
      <c r="U9" s="9">
        <f>'[1]1 lentelė'!Q13</f>
        <v>250606.6</v>
      </c>
      <c r="V9" s="9">
        <f>'[1]1 lentelė'!R13</f>
        <v>22112.34</v>
      </c>
      <c r="W9" s="10">
        <f>'[1]1 lentelė'!S13</f>
        <v>199107.46000000002</v>
      </c>
      <c r="X9" s="38" t="str">
        <f>'[1]VRPP 3 lentelė'!L12</f>
        <v>P.N.717</v>
      </c>
      <c r="Y9" s="1" t="str">
        <f>'[1]VRPP 3 lentelė'!M12</f>
        <v>Pagal veiksmų programą ERPF lėšomis atnaujintos ikimokyklinio ir priešmokyklinio ugdymo mokyklos</v>
      </c>
      <c r="Z9" s="38">
        <f>'[1]VRPP 3 lentelė'!N12</f>
        <v>1</v>
      </c>
      <c r="AA9" s="38" t="str">
        <f>'[1]VRPP 3 lentelė'!O12</f>
        <v>P.S.380</v>
      </c>
      <c r="AB9" s="1" t="str">
        <f>'[1]VRPP 3 lentelė'!P12</f>
        <v>Pagal veiksmų programą ERPF lėšomis sukurtos naujos ikimokyklinio ir priešmokyklinio ugdymo vietos</v>
      </c>
      <c r="AC9" s="38">
        <f>'[1]VRPP 3 lentelė'!Q12</f>
        <v>40</v>
      </c>
      <c r="AD9" s="38" t="str">
        <f>'[1]VRPP 3 lentelė'!R12</f>
        <v>P.N.743</v>
      </c>
      <c r="AE9" s="1" t="str">
        <f>'[1]VRPP 3 lentelė'!S12</f>
        <v>Pagal veiksmų programą ERPF lėšomis atnaujintos ikimokyklinio ir/ar priešmokyklinio ugdymo grupės</v>
      </c>
      <c r="AF9" s="38"/>
      <c r="AG9" s="38" t="str">
        <f>'[1]VRPP 3 lentelė'!U12</f>
        <v>P.B.235</v>
      </c>
      <c r="AH9" s="1" t="str">
        <f>'[1]VRPP 3 lentelė'!V12</f>
        <v>Investicijas gavusios vaikų priežiūros arba švietimo infrastruktūros pajėgumas</v>
      </c>
      <c r="AI9" s="38">
        <f>'[1]VRPP 3 lentelė'!W12</f>
        <v>139</v>
      </c>
      <c r="AJ9" s="38"/>
      <c r="AK9" s="1"/>
      <c r="AL9" s="38"/>
      <c r="AM9" s="38"/>
      <c r="AN9" s="1"/>
      <c r="AO9" s="1"/>
      <c r="AP9" s="1" t="s">
        <v>556</v>
      </c>
    </row>
    <row r="10" spans="2:42" ht="87.75" customHeight="1" x14ac:dyDescent="0.25">
      <c r="B10" s="38"/>
      <c r="C10" s="38"/>
      <c r="D10" s="38"/>
      <c r="E10" s="38"/>
      <c r="F10" s="38" t="str">
        <f>'[1]VRPP 2 lentelė'!B12</f>
        <v>1.1.1.1.2</v>
      </c>
      <c r="G10" s="1" t="str">
        <f>'[1]VRPP 2 lentelė'!C12</f>
        <v>R04-7705-230000-7052</v>
      </c>
      <c r="H10" s="1" t="str">
        <f>'[1]VRPP 2 lentelė'!D12</f>
        <v>Pilviškių „Santakos“ gimnazijos ikimokyklinio ugdymo pastato  modernizavimas</v>
      </c>
      <c r="I10" s="1" t="str">
        <f>'[1]VRPP 2 lentelė'!E12</f>
        <v>Vilkaviškio rajono savivaldybės administracija</v>
      </c>
      <c r="J10" s="1" t="str">
        <f>'[1]VRPP 2 lentelė'!F12</f>
        <v>Švietimo ir mokslo ministerija</v>
      </c>
      <c r="K10" s="1" t="str">
        <f>'[1]VRPP 2 lentelė'!G12</f>
        <v>Vilkaviškio rajono savivaldybė</v>
      </c>
      <c r="L10" s="1" t="str">
        <f>'[1]VRPP 2 lentelė'!H12</f>
        <v xml:space="preserve">09.1.3-CPVA-R-705 </v>
      </c>
      <c r="M10" s="38" t="str">
        <f>'[1]VRPP 2 lentelė'!I12</f>
        <v>R</v>
      </c>
      <c r="N10" s="38" t="str">
        <f>'[1]VRPP 2 lentelė'!J12</f>
        <v>-</v>
      </c>
      <c r="O10" s="38" t="s">
        <v>557</v>
      </c>
      <c r="P10" s="38" t="s">
        <v>555</v>
      </c>
      <c r="Q10" s="1" t="str">
        <f>'[1]VRPP 2 lentelė'!K12</f>
        <v>pagr.</v>
      </c>
      <c r="R10" s="38">
        <f>'[1]1 lentelė'!N14</f>
        <v>2018</v>
      </c>
      <c r="S10" s="38">
        <f>'[1]1 lentelė'!O14</f>
        <v>2020</v>
      </c>
      <c r="T10" s="11">
        <f t="shared" si="0"/>
        <v>346374.18</v>
      </c>
      <c r="U10" s="11">
        <f>'[1]VRPP 2 lentelė'!Q12</f>
        <v>294418.05</v>
      </c>
      <c r="V10" s="11">
        <f>'[1]VRPP 2 lentelė'!N12</f>
        <v>25978.06</v>
      </c>
      <c r="W10" s="12">
        <f>'[1]VRPP 2 lentelė'!M12</f>
        <v>25978.07</v>
      </c>
      <c r="X10" s="38" t="str">
        <f>'[1]VRPP 3 lentelė'!L13</f>
        <v>P.N.717</v>
      </c>
      <c r="Y10" s="1" t="str">
        <f>'[1]VRPP 3 lentelė'!M13</f>
        <v>Pagal veiksmų programą ERPF lėšomis atnaujintos ikimokyklinio ir priešmokyklinio ugdymo mokyklos</v>
      </c>
      <c r="Z10" s="38">
        <f>'[1]VRPP 3 lentelė'!N13</f>
        <v>1</v>
      </c>
      <c r="AA10" s="38" t="str">
        <f>'[1]VRPP 3 lentelė'!O13</f>
        <v>P.S.380</v>
      </c>
      <c r="AB10" s="1" t="str">
        <f>'[1]VRPP 3 lentelė'!P13</f>
        <v>Pagal veiksmų programą ERPF lėšomis sukurtos naujos ikimokyklinio ir priešmokyklinio ugdymo vietos</v>
      </c>
      <c r="AC10" s="38">
        <f>'[1]VRPP 3 lentelė'!Q13</f>
        <v>34</v>
      </c>
      <c r="AD10" s="38" t="str">
        <f>'[1]VRPP 3 lentelė'!R13</f>
        <v>P.N.743</v>
      </c>
      <c r="AE10" s="1" t="str">
        <f>'[1]VRPP 3 lentelė'!S13</f>
        <v>Pagal veiksmų programą ERPF lėšomis atnaujintos ikimokyklinio ir/ar priešmokyklinio ugdymo grupės</v>
      </c>
      <c r="AF10" s="38">
        <f>'[1]VRPP 3 lentelė'!T13</f>
        <v>2</v>
      </c>
      <c r="AG10" s="38" t="str">
        <f>'[1]VRPP 3 lentelė'!U13</f>
        <v>P.B.235</v>
      </c>
      <c r="AH10" s="1" t="str">
        <f>'[1]VRPP 3 lentelė'!V13</f>
        <v>Investicijas gavusios vaikų priežiūros arba švietimo infrastruktūros pajėgumas</v>
      </c>
      <c r="AI10" s="38">
        <f>'[1]VRPP 3 lentelė'!W13</f>
        <v>135</v>
      </c>
      <c r="AJ10" s="38"/>
      <c r="AK10" s="1"/>
      <c r="AL10" s="38"/>
      <c r="AM10" s="38"/>
      <c r="AN10" s="1"/>
      <c r="AO10" s="1"/>
      <c r="AP10" s="13" t="str">
        <f>'[1]3 lentelė'!E14</f>
        <v xml:space="preserve"> Projekto įgyvendinimo metu numatoma atlikti  Pilviškių „Santakos“ gimnazijos ikimokyklinio ugdymo skyriaus pastato, esančio Pilviškių miestelyje, Vilkaviškio rajono savivaldybėje, vidaus patalpų rangos darbus bei įsigyti  ikimokykliniam ir priešmokykliniam ugdymui būtinas ugdymo priemones, baldus, reikalingą įrangą. 
</v>
      </c>
    </row>
    <row r="11" spans="2:42" ht="114" customHeight="1" x14ac:dyDescent="0.25">
      <c r="B11" s="38"/>
      <c r="C11" s="38"/>
      <c r="D11" s="38"/>
      <c r="E11" s="38"/>
      <c r="F11" s="38" t="str">
        <f>'[1]VRPP 2 lentelė'!B13</f>
        <v>1.1.1.1.3</v>
      </c>
      <c r="G11" s="1" t="str">
        <f>'[1]VRPP 2 lentelė'!C13</f>
        <v>R04-7705-230000-7053</v>
      </c>
      <c r="H11" s="1" t="str">
        <f>'[1]VRPP 2 lentelė'!D13</f>
        <v>Marijampolės vaikų lopšelio-darželio „Rasa“ modernizavimas</v>
      </c>
      <c r="I11" s="1" t="str">
        <f>'[1]VRPP 2 lentelė'!E13</f>
        <v>Marijampolės savivaldybės administracija</v>
      </c>
      <c r="J11" s="1" t="str">
        <f>'[1]VRPP 2 lentelė'!F13</f>
        <v>Švietimo ir mokslo ministerija</v>
      </c>
      <c r="K11" s="1" t="str">
        <f>'[1]VRPP 2 lentelė'!G13</f>
        <v>Marijampolės savivaldybė</v>
      </c>
      <c r="L11" s="1" t="str">
        <f>'[1]VRPP 2 lentelė'!H13</f>
        <v xml:space="preserve">09.1.3-CPVA-R-705 </v>
      </c>
      <c r="M11" s="38" t="str">
        <f>'[1]VRPP 2 lentelė'!I13</f>
        <v>R</v>
      </c>
      <c r="N11" s="38" t="s">
        <v>555</v>
      </c>
      <c r="O11" s="38" t="s">
        <v>557</v>
      </c>
      <c r="P11" s="38" t="s">
        <v>557</v>
      </c>
      <c r="Q11" s="1" t="str">
        <f>'[1]VRPP 2 lentelė'!K13</f>
        <v>pagr.</v>
      </c>
      <c r="R11" s="38">
        <f>'[1]1 lentelė'!N15</f>
        <v>2018</v>
      </c>
      <c r="S11" s="38">
        <f>'[1]1 lentelė'!O15</f>
        <v>2020</v>
      </c>
      <c r="T11" s="9">
        <f t="shared" si="0"/>
        <v>390711</v>
      </c>
      <c r="U11" s="9">
        <f>'[1]VRPP 2 lentelė'!Q13</f>
        <v>332104.34999999998</v>
      </c>
      <c r="V11" s="9">
        <f>'[1]VRPP 2 lentelė'!N13</f>
        <v>29303.32</v>
      </c>
      <c r="W11" s="10">
        <f>'[1]VRPP 2 lentelė'!M13</f>
        <v>29303.33</v>
      </c>
      <c r="X11" s="38" t="str">
        <f>'[1]VRPP 3 lentelė'!L14</f>
        <v>P.N.717</v>
      </c>
      <c r="Y11" s="1" t="str">
        <f>'[1]VRPP 3 lentelė'!M14</f>
        <v>Pagal veiksmų programą ERPF lėšomis atnaujintos ikimokyklinio ir priešmokyklinio ugdymo mokyklos</v>
      </c>
      <c r="Z11" s="38">
        <f>'[1]VRPP 3 lentelė'!N14</f>
        <v>1</v>
      </c>
      <c r="AA11" s="38" t="str">
        <f>'[1]VRPP 3 lentelė'!O14</f>
        <v>P.S.380</v>
      </c>
      <c r="AB11" s="1" t="str">
        <f>'[1]VRPP 3 lentelė'!P14</f>
        <v>Pagal veiksmų programą ERPF lėšomis sukurtos naujos ikimokyklinio ir priešmokyklinio ugdymo vietos</v>
      </c>
      <c r="AC11" s="38">
        <f>'[1]VRPP 3 lentelė'!Q14</f>
        <v>40</v>
      </c>
      <c r="AD11" s="38" t="str">
        <f>'[1]VRPP 3 lentelė'!R14</f>
        <v>P.N.743</v>
      </c>
      <c r="AE11" s="1" t="str">
        <f>'[1]VRPP 3 lentelė'!S14</f>
        <v>Pagal veiksmų programą ERPF lėšomis atnaujintos ikimokyklinio ir/ar priešmokyklinio ugdymo grupės</v>
      </c>
      <c r="AF11" s="38">
        <f>'[1]VRPP 3 lentelė'!T14</f>
        <v>2</v>
      </c>
      <c r="AG11" s="38" t="str">
        <f>'[1]VRPP 3 lentelė'!U14</f>
        <v>P.B.235</v>
      </c>
      <c r="AH11" s="1" t="str">
        <f>'[1]VRPP 3 lentelė'!V14</f>
        <v>Investicijas gavusios vaikų priežiūros arba švietimo infrastruktūros pajėgumas</v>
      </c>
      <c r="AI11" s="38">
        <f>'[1]VRPP 3 lentelė'!W14</f>
        <v>224</v>
      </c>
      <c r="AJ11" s="38"/>
      <c r="AK11" s="1"/>
      <c r="AL11" s="38"/>
      <c r="AM11" s="38"/>
      <c r="AN11" s="1"/>
      <c r="AO11" s="1"/>
      <c r="AP11" s="13" t="str">
        <f>'[1]3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25">
      <c r="B12" s="38"/>
      <c r="C12" s="38"/>
      <c r="D12" s="38"/>
      <c r="E12" s="5" t="str">
        <f>'[1]VRPP 3 lentelė'!B15</f>
        <v>1.1.1.2</v>
      </c>
      <c r="F12" s="38" t="str">
        <f>'[1]VRPP 2 lentelė'!B15</f>
        <v>1.1.1.2.1</v>
      </c>
      <c r="G12" s="1" t="str">
        <f>'[1]VRPP 2 lentelė'!C15</f>
        <v>R04-7724-220000-7241</v>
      </c>
      <c r="H12" s="1" t="str">
        <f>'[1]VRPP 2 lentelė'!D15</f>
        <v>Ugdymo kokybės gerinimas Kalvarijos gimnazijoje</v>
      </c>
      <c r="I12" s="1" t="str">
        <f>'[1]VRPP 2 lentelė'!E15</f>
        <v>Kalvarijos savivaldybės administracija</v>
      </c>
      <c r="J12" s="1" t="str">
        <f>'[1]VRPP 2 lentelė'!F15</f>
        <v>Švietimo ir mokslo ministerija</v>
      </c>
      <c r="K12" s="1" t="str">
        <f>'[1]VRPP 2 lentelė'!G15</f>
        <v>Kalvarijos
savivaldybė</v>
      </c>
      <c r="L12" s="1" t="str">
        <f>'[1]VRPP 2 lentelė'!H15</f>
        <v>09.1.3-CPVA-R-724</v>
      </c>
      <c r="M12" s="38" t="str">
        <f>'[1]VRPP 2 lentelė'!I15</f>
        <v>R</v>
      </c>
      <c r="N12" s="38" t="s">
        <v>555</v>
      </c>
      <c r="O12" s="38" t="s">
        <v>557</v>
      </c>
      <c r="P12" s="38" t="s">
        <v>557</v>
      </c>
      <c r="Q12" s="1" t="s">
        <v>558</v>
      </c>
      <c r="R12" s="38">
        <f>'[1]1 lentelė'!N17</f>
        <v>2018</v>
      </c>
      <c r="S12" s="38">
        <f>'[1]1 lentelė'!O17</f>
        <v>2019</v>
      </c>
      <c r="T12" s="9">
        <f t="shared" si="0"/>
        <v>110463.53</v>
      </c>
      <c r="U12" s="9">
        <f>'[1]VRPP 2 lentelė'!Q15</f>
        <v>93894</v>
      </c>
      <c r="V12" s="9">
        <f>'[1]VRPP 2 lentelė'!N15</f>
        <v>8284.76</v>
      </c>
      <c r="W12" s="10">
        <f>'[1]VRPP 2 lentelė'!M15</f>
        <v>8284.77</v>
      </c>
      <c r="X12" s="38" t="str">
        <f>'[1]VRPP 3 lentelė'!L16</f>
        <v>P.N.722</v>
      </c>
      <c r="Y12" s="1" t="str">
        <f>'[1]VRPP 3 lentelė'!M16</f>
        <v>Pagal veiksmų programą ERPF lėšomis atnaujintos bendrojo ugdymo mokyklos</v>
      </c>
      <c r="Z12" s="38">
        <f>'[1]VRPP 3 lentelė'!N16</f>
        <v>1</v>
      </c>
      <c r="AA12" s="38"/>
      <c r="AB12" s="1"/>
      <c r="AC12" s="38"/>
      <c r="AD12" s="38"/>
      <c r="AE12" s="1"/>
      <c r="AF12" s="38"/>
      <c r="AG12" s="38"/>
      <c r="AH12" s="1"/>
      <c r="AI12" s="38"/>
      <c r="AJ12" s="38"/>
      <c r="AK12" s="1"/>
      <c r="AL12" s="38"/>
      <c r="AM12" s="38"/>
      <c r="AN12" s="1"/>
      <c r="AO12" s="1"/>
      <c r="AP12" s="13" t="str">
        <f>'[1]3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25">
      <c r="B13" s="38"/>
      <c r="C13" s="38"/>
      <c r="D13" s="38"/>
      <c r="E13" s="38"/>
      <c r="F13" s="38" t="str">
        <f>'[1]VRPP 2 lentelė'!B16</f>
        <v>1.1.1.2.2</v>
      </c>
      <c r="G13" s="1" t="str">
        <f>'[1]VRPP 2 lentelė'!C16</f>
        <v>R04-7724-220000-7242</v>
      </c>
      <c r="H13" s="1" t="str">
        <f>'[1]VRPP 2 lentelė'!D16</f>
        <v>Ugdymo veiklos kokybės gerinimas Plutiškių gimnazijoje</v>
      </c>
      <c r="I13" s="1" t="str">
        <f>'[1]VRPP 2 lentelė'!E16</f>
        <v>Kazlų Rūdos savivaldybės administracija</v>
      </c>
      <c r="J13" s="1" t="str">
        <f>'[1]VRPP 2 lentelė'!F16</f>
        <v>Švietimo ir mokslo ministerija</v>
      </c>
      <c r="K13" s="1" t="str">
        <f>'[1]VRPP 2 lentelė'!G16</f>
        <v>Kazlų Rūdos savivaldybė</v>
      </c>
      <c r="L13" s="1" t="str">
        <f>'[1]VRPP 2 lentelė'!H16</f>
        <v>09.1.3-CPVA-R-724</v>
      </c>
      <c r="M13" s="38" t="str">
        <f>'[1]VRPP 2 lentelė'!I16</f>
        <v>R</v>
      </c>
      <c r="N13" s="38" t="s">
        <v>555</v>
      </c>
      <c r="O13" s="38" t="s">
        <v>555</v>
      </c>
      <c r="P13" s="38" t="s">
        <v>555</v>
      </c>
      <c r="Q13" s="1" t="str">
        <f>'[1]VRPP 2 lentelė'!K15</f>
        <v>pagr.</v>
      </c>
      <c r="R13" s="38">
        <f>'[1]1 lentelė'!N18</f>
        <v>2018</v>
      </c>
      <c r="S13" s="38">
        <f>'[1]1 lentelė'!O18</f>
        <v>2019</v>
      </c>
      <c r="T13" s="11">
        <f t="shared" si="0"/>
        <v>120936.48</v>
      </c>
      <c r="U13" s="11">
        <f>'[1]VRPP 2 lentelė'!Q16</f>
        <v>102796</v>
      </c>
      <c r="V13" s="11">
        <f>'[1]VRPP 2 lentelė'!N16</f>
        <v>9070.23</v>
      </c>
      <c r="W13" s="12">
        <f>'[1]VRPP 2 lentelė'!M16</f>
        <v>9070.25</v>
      </c>
      <c r="X13" s="38" t="str">
        <f>'[1]VRPP 3 lentelė'!L17</f>
        <v>P.N.722</v>
      </c>
      <c r="Y13" s="1" t="str">
        <f>'[1]VRPP 3 lentelė'!M17</f>
        <v>Pagal veiksmų programą ERPF lėšomis atnaujintos bendrojo ugdymo mokyklos</v>
      </c>
      <c r="Z13" s="38">
        <f>'[1]VRPP 3 lentelė'!N17</f>
        <v>1</v>
      </c>
      <c r="AA13" s="38"/>
      <c r="AB13" s="1"/>
      <c r="AC13" s="38"/>
      <c r="AD13" s="38"/>
      <c r="AE13" s="1"/>
      <c r="AF13" s="38"/>
      <c r="AG13" s="38"/>
      <c r="AH13" s="1"/>
      <c r="AI13" s="38"/>
      <c r="AJ13" s="38"/>
      <c r="AK13" s="1"/>
      <c r="AL13" s="38"/>
      <c r="AM13" s="38"/>
      <c r="AN13" s="1"/>
      <c r="AO13" s="1"/>
      <c r="AP13" s="13" t="str">
        <f>'[1]3 lentelė'!E18</f>
        <v xml:space="preserve"> Projekto įgyvendinimo metu numatoma atlikti Plutiškių gimnazijos pastato, esančio Mokyklos g. 4, Plutiškių k., Kazlų Rūdos sav., vidaus erdvių (sporto-aktų salės, treniruoklių salės įrengimas, modernizuotas technologijų kabinetas) modernizavimą bei aprūpinti reikalinga įranga.
</v>
      </c>
    </row>
    <row r="14" spans="2:42" ht="78.75" customHeight="1" x14ac:dyDescent="0.25">
      <c r="B14" s="38"/>
      <c r="C14" s="38"/>
      <c r="D14" s="38"/>
      <c r="E14" s="38"/>
      <c r="F14" s="38" t="str">
        <f>'[1]VRPP 2 lentelė'!B17</f>
        <v>1.1.1.2.3</v>
      </c>
      <c r="G14" s="1" t="str">
        <f>'[1]VRPP 2 lentelė'!C17</f>
        <v>R04-7724-220000-7243</v>
      </c>
      <c r="H14" s="1" t="str">
        <f>'[1]VRPP 2 lentelė'!D17</f>
        <v>Mokyklų tinklo efektyvumo didinimas Vilkaviškio rajone</v>
      </c>
      <c r="I14" s="1" t="str">
        <f>'[1]VRPP 2 lentelė'!E17</f>
        <v>Vilkaviškio rajono savivaldybės administracija</v>
      </c>
      <c r="J14" s="1" t="str">
        <f>'[1]VRPP 2 lentelė'!F17</f>
        <v>Švietimo ir mokslo ministerija</v>
      </c>
      <c r="K14" s="1" t="str">
        <f>'[1]VRPP 2 lentelė'!G17</f>
        <v>Vilkaviškio rajono savivaldybė</v>
      </c>
      <c r="L14" s="1" t="str">
        <f>'[1]VRPP 2 lentelė'!H17</f>
        <v>09.1.3-CPVA-R-724</v>
      </c>
      <c r="M14" s="38" t="str">
        <f>'[1]VRPP 2 lentelė'!I17</f>
        <v>R</v>
      </c>
      <c r="N14" s="38" t="s">
        <v>555</v>
      </c>
      <c r="O14" s="38" t="s">
        <v>555</v>
      </c>
      <c r="P14" s="38" t="s">
        <v>555</v>
      </c>
      <c r="Q14" s="1" t="str">
        <f>'[1]VRPP 2 lentelė'!K16</f>
        <v>pagr.</v>
      </c>
      <c r="R14" s="38">
        <f>'[1]1 lentelė'!N19</f>
        <v>2018</v>
      </c>
      <c r="S14" s="38">
        <f>'[1]1 lentelė'!O19</f>
        <v>2020</v>
      </c>
      <c r="T14" s="11">
        <f t="shared" si="0"/>
        <v>377054.53</v>
      </c>
      <c r="U14" s="11">
        <f>'[1]VRPP 2 lentelė'!Q17</f>
        <v>320496.34999999998</v>
      </c>
      <c r="V14" s="11">
        <f>'[1]VRPP 2 lentelė'!N17</f>
        <v>28279.09</v>
      </c>
      <c r="W14" s="12">
        <f>'[1]VRPP 2 lentelė'!M17</f>
        <v>28279.09</v>
      </c>
      <c r="X14" s="38" t="str">
        <f>'[1]VRPP 3 lentelė'!L18</f>
        <v>P.N.722</v>
      </c>
      <c r="Y14" s="1" t="str">
        <f>'[1]VRPP 3 lentelė'!M18</f>
        <v>Pagal veiksmų programą ERPF lėšomis atnaujintos bendrojo ugdymo mokyklos</v>
      </c>
      <c r="Z14" s="38">
        <f>'[1]VRPP 3 lentelė'!N18</f>
        <v>1</v>
      </c>
      <c r="AA14" s="38"/>
      <c r="AB14" s="1"/>
      <c r="AC14" s="38"/>
      <c r="AD14" s="38"/>
      <c r="AE14" s="1"/>
      <c r="AF14" s="38"/>
      <c r="AG14" s="38"/>
      <c r="AH14" s="1"/>
      <c r="AI14" s="38"/>
      <c r="AJ14" s="38"/>
      <c r="AK14" s="1"/>
      <c r="AL14" s="38"/>
      <c r="AM14" s="38"/>
      <c r="AN14" s="1"/>
      <c r="AO14" s="1"/>
      <c r="AP14" s="13" t="str">
        <f>'[1]3 lentelė'!E19</f>
        <v xml:space="preserve"> Projekto įgyvendinimo metu numatoma modernizuoti Vilkaviškio „Aušros“gimnazijos vidaus patalpas, esančias Vienybės g. 52, Vilkaviškyje, bei įsigyti reikiamą  įrangą ir baldus. 
</v>
      </c>
    </row>
    <row r="15" spans="2:42" ht="156" x14ac:dyDescent="0.25">
      <c r="B15" s="14"/>
      <c r="C15" s="14"/>
      <c r="D15" s="14"/>
      <c r="E15" s="14"/>
      <c r="F15" s="14" t="str">
        <f>'[1]VRPP 2 lentelė'!B18</f>
        <v>1.1.1.2.4</v>
      </c>
      <c r="G15" s="1" t="str">
        <f>'[1]VRPP 2 lentelė'!C18</f>
        <v>R04-7724-220000-7244</v>
      </c>
      <c r="H15" s="1" t="str">
        <f>'[1]VRPP 2 lentelė'!D18</f>
        <v>Ugdymo kokybės gerinimas Marijampolės Rygiškių Jono gimnazijoje</v>
      </c>
      <c r="I15" s="1" t="str">
        <f>'[1]VRPP 2 lentelė'!E18</f>
        <v>Marijampolės savivaldybės administracija</v>
      </c>
      <c r="J15" s="1" t="str">
        <f>'[1]VRPP 2 lentelė'!F18</f>
        <v>Švietimo ir mokslo ministerija</v>
      </c>
      <c r="K15" s="1" t="str">
        <f>'[1]VRPP 2 lentelė'!G18</f>
        <v>Marijampolės savivaldybė</v>
      </c>
      <c r="L15" s="1" t="str">
        <f>'[1]VRPP 2 lentelė'!H18</f>
        <v>09.1.3-CPVA-R-724</v>
      </c>
      <c r="M15" s="38" t="str">
        <f>'[1]VRPP 2 lentelė'!I18</f>
        <v>R</v>
      </c>
      <c r="N15" s="38" t="s">
        <v>555</v>
      </c>
      <c r="O15" s="38" t="s">
        <v>555</v>
      </c>
      <c r="P15" s="38" t="s">
        <v>555</v>
      </c>
      <c r="Q15" s="1" t="str">
        <f>'[1]VRPP 2 lentelė'!K17</f>
        <v>pagr.</v>
      </c>
      <c r="R15" s="38">
        <f>'[1]1 lentelė'!N20</f>
        <v>2018</v>
      </c>
      <c r="S15" s="38">
        <f>'[1]1 lentelė'!O20</f>
        <v>2019</v>
      </c>
      <c r="T15" s="15">
        <f t="shared" si="0"/>
        <v>557868.85000000009</v>
      </c>
      <c r="U15" s="11">
        <f>'[1]VRPP 2 lentelė'!Q18</f>
        <v>474188.52</v>
      </c>
      <c r="V15" s="11">
        <f>'[1]VRPP 2 lentelė'!N18</f>
        <v>41840.160000000003</v>
      </c>
      <c r="W15" s="12">
        <f>'[1]VRPP 2 lentelė'!M18</f>
        <v>41840.17</v>
      </c>
      <c r="X15" s="38" t="str">
        <f>'[1]VRPP 3 lentelė'!L19</f>
        <v>P.N.722</v>
      </c>
      <c r="Y15" s="1" t="str">
        <f>'[1]VRPP 3 lentelė'!M19</f>
        <v>Pagal veiksmų programą ERPF lėšomis atnaujintos bendrojo ugdymo mokyklos</v>
      </c>
      <c r="Z15" s="38">
        <f>'[1]VRPP 3 lentelė'!N19</f>
        <v>1</v>
      </c>
      <c r="AA15" s="14"/>
      <c r="AB15" s="16"/>
      <c r="AC15" s="14"/>
      <c r="AD15" s="14"/>
      <c r="AE15" s="16"/>
      <c r="AF15" s="14"/>
      <c r="AG15" s="14"/>
      <c r="AH15" s="16"/>
      <c r="AI15" s="14"/>
      <c r="AJ15" s="14"/>
      <c r="AK15" s="16"/>
      <c r="AL15" s="14"/>
      <c r="AM15" s="14"/>
      <c r="AN15" s="16"/>
      <c r="AO15" s="16"/>
      <c r="AP15" s="13" t="str">
        <f>'[1]3 lentelė'!E20</f>
        <v xml:space="preserve">
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56" x14ac:dyDescent="0.25">
      <c r="B16" s="14"/>
      <c r="C16" s="14"/>
      <c r="D16" s="14"/>
      <c r="E16" s="14"/>
      <c r="F16" s="14" t="str">
        <f>'[1]VRPP 2 lentelė'!B19</f>
        <v>1.1.1.2.5</v>
      </c>
      <c r="G16" s="1" t="str">
        <f>'[1]VRPP 2 lentelė'!C19</f>
        <v>R04-7724-220000-7245</v>
      </c>
      <c r="H16" s="1" t="str">
        <f>'[1]VRPP 2 lentelė'!D19</f>
        <v>Šakių rajono savivaldybės mokyklų tinklo efektyvumo didinimas</v>
      </c>
      <c r="I16" s="1" t="str">
        <f>'[1]VRPP 2 lentelė'!E19</f>
        <v>Šakių rajono savivaldybės administracija</v>
      </c>
      <c r="J16" s="1" t="str">
        <f>'[1]VRPP 2 lentelė'!F19</f>
        <v>Švietimo ir mokslo ministerija</v>
      </c>
      <c r="K16" s="1" t="str">
        <f>'[1]VRPP 2 lentelė'!G19</f>
        <v>Šakių  rajono savivaldybė</v>
      </c>
      <c r="L16" s="1" t="str">
        <f>'[1]VRPP 2 lentelė'!H19</f>
        <v xml:space="preserve">09.1.3-CPVA-R-724 </v>
      </c>
      <c r="M16" s="38" t="str">
        <f>'[1]VRPP 2 lentelė'!I19</f>
        <v>R</v>
      </c>
      <c r="N16" s="38" t="s">
        <v>555</v>
      </c>
      <c r="O16" s="38" t="s">
        <v>555</v>
      </c>
      <c r="P16" s="38" t="s">
        <v>555</v>
      </c>
      <c r="Q16" s="1" t="str">
        <f>'[1]VRPP 2 lentelė'!K18</f>
        <v>pagr.</v>
      </c>
      <c r="R16" s="38">
        <f>'[1]1 lentelė'!N21</f>
        <v>2018</v>
      </c>
      <c r="S16" s="38">
        <f>'[1]1 lentelė'!O21</f>
        <v>2020</v>
      </c>
      <c r="T16" s="15">
        <f t="shared" si="0"/>
        <v>290086.32999999996</v>
      </c>
      <c r="U16" s="11">
        <f>'[1]VRPP 2 lentelė'!Q19</f>
        <v>246573.38</v>
      </c>
      <c r="V16" s="11">
        <f>'[1]VRPP 2 lentelė'!N19</f>
        <v>21756.47</v>
      </c>
      <c r="W16" s="12">
        <f>'[1]VRPP 2 lentelė'!M19</f>
        <v>21756.48</v>
      </c>
      <c r="X16" s="38" t="str">
        <f>'[1]VRPP 3 lentelė'!L20</f>
        <v>P.N.722</v>
      </c>
      <c r="Y16" s="1" t="str">
        <f>'[1]VRPP 3 lentelė'!M20</f>
        <v>Pagal veiksmų programą ERPF lėšomis atnaujintos bendrojo ugdymo mokyklos</v>
      </c>
      <c r="Z16" s="38">
        <f>'[1]VRPP 3 lentelė'!N20</f>
        <v>2</v>
      </c>
      <c r="AA16" s="14"/>
      <c r="AB16" s="16"/>
      <c r="AC16" s="14"/>
      <c r="AD16" s="14"/>
      <c r="AE16" s="16"/>
      <c r="AF16" s="14"/>
      <c r="AG16" s="14"/>
      <c r="AH16" s="16"/>
      <c r="AI16" s="14"/>
      <c r="AJ16" s="14"/>
      <c r="AK16" s="16"/>
      <c r="AL16" s="14"/>
      <c r="AM16" s="14"/>
      <c r="AN16" s="16"/>
      <c r="AO16" s="16"/>
      <c r="AP16" s="13" t="str">
        <f>'[1]3 lentelė'!E21</f>
        <v xml:space="preserve">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
</v>
      </c>
    </row>
    <row r="17" spans="2:42" ht="81.75" customHeight="1" x14ac:dyDescent="0.25">
      <c r="B17" s="14"/>
      <c r="C17" s="14"/>
      <c r="D17" s="14"/>
      <c r="E17" s="5" t="s">
        <v>125</v>
      </c>
      <c r="F17" s="14" t="str">
        <f>'[1]VRPP 2 lentelė'!B21</f>
        <v>1.1.1.3.1</v>
      </c>
      <c r="G17" s="1" t="str">
        <f>'[1]VRPP 2 lentelė'!C21</f>
        <v>R04-7725-240200-7251</v>
      </c>
      <c r="H17" s="1" t="str">
        <f>'[1]VRPP 2 lentelė'!D21</f>
        <v>Neformaliojo švietimo infrastruktūros tobulinimas Marijampolėje</v>
      </c>
      <c r="I17" s="1" t="str">
        <f>'[1]VRPP 2 lentelė'!E21</f>
        <v>Marijampolės savivaldybės administracija</v>
      </c>
      <c r="J17" s="1" t="str">
        <f>'[1]VRPP 2 lentelė'!F21</f>
        <v>Švietimo ir mokslo ministerija</v>
      </c>
      <c r="K17" s="1" t="str">
        <f>'[1]VRPP 2 lentelė'!G21</f>
        <v>Marijampolės
savivaldybė</v>
      </c>
      <c r="L17" s="1" t="str">
        <f>'[1]VRPP 2 lentelė'!H21</f>
        <v xml:space="preserve">09.1.3-CPVA-R-725 </v>
      </c>
      <c r="M17" s="38" t="str">
        <f>'[1]VRPP 2 lentelė'!I21</f>
        <v>R</v>
      </c>
      <c r="N17" s="38" t="s">
        <v>555</v>
      </c>
      <c r="O17" s="38" t="s">
        <v>555</v>
      </c>
      <c r="P17" s="38" t="s">
        <v>555</v>
      </c>
      <c r="Q17" s="1" t="str">
        <f>'[1]VRPP 2 lentelė'!K19</f>
        <v>pagr.</v>
      </c>
      <c r="R17" s="14">
        <f>'[1]1 lentelė'!N23</f>
        <v>2017</v>
      </c>
      <c r="S17" s="14">
        <f>'[1]1 lentelė'!O23</f>
        <v>2019</v>
      </c>
      <c r="T17" s="15">
        <f t="shared" si="0"/>
        <v>721036.6</v>
      </c>
      <c r="U17" s="15">
        <f>'[1]VRPP 2 lentelė'!Q21</f>
        <v>612881.11</v>
      </c>
      <c r="V17" s="15">
        <f>'[1]VRPP 2 lentelė'!N21</f>
        <v>0</v>
      </c>
      <c r="W17" s="15">
        <f>'[1]VRPP 2 lentelė'!M21</f>
        <v>108155.49</v>
      </c>
      <c r="X17" s="14" t="str">
        <f>'[1]VRPP 3 lentelė'!L22</f>
        <v>P.N.723</v>
      </c>
      <c r="Y17" s="1" t="str">
        <f>'[1]VRPP 3 lentelė'!M22</f>
        <v>Pagal veiksmų programą ERPF lėšomis atnaujintos neformaliojo ugdymo įstaigos</v>
      </c>
      <c r="Z17" s="14">
        <f>'[1]VRPP 3 lentelė'!N22</f>
        <v>1</v>
      </c>
      <c r="AA17" s="14"/>
      <c r="AB17" s="16"/>
      <c r="AC17" s="14"/>
      <c r="AD17" s="14"/>
      <c r="AE17" s="16"/>
      <c r="AF17" s="14"/>
      <c r="AG17" s="14"/>
      <c r="AH17" s="16"/>
      <c r="AI17" s="14"/>
      <c r="AJ17" s="14"/>
      <c r="AK17" s="16"/>
      <c r="AL17" s="14"/>
      <c r="AM17" s="14"/>
      <c r="AN17" s="16"/>
      <c r="AO17" s="16"/>
      <c r="AP17" s="1" t="str">
        <f>'[1]3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72" x14ac:dyDescent="0.25">
      <c r="B18" s="14"/>
      <c r="C18" s="14"/>
      <c r="D18" s="14"/>
      <c r="E18" s="14"/>
      <c r="F18" s="14" t="str">
        <f>'[1]VRPP 2 lentelė'!B22</f>
        <v>1.1.1.3.2</v>
      </c>
      <c r="G18" s="1" t="str">
        <f>'[1]VRPP 2 lentelė'!C22</f>
        <v>R04-7725-240000-7252</v>
      </c>
      <c r="H18" s="1" t="str">
        <f>'[1]VRPP 2 lentelė'!D22</f>
        <v>Neformaliojo švietimo veiklų kokybės gerinimas Kalvarijos meno mokykloje</v>
      </c>
      <c r="I18" s="1" t="str">
        <f>'[1]VRPP 2 lentelė'!E22</f>
        <v>Kalvarijos meno mokykla</v>
      </c>
      <c r="J18" s="1" t="str">
        <f>'[1]VRPP 2 lentelė'!F22</f>
        <v>Švietimo ir mokslo ministerija</v>
      </c>
      <c r="K18" s="1" t="str">
        <f>'[1]VRPP 2 lentelė'!G22</f>
        <v>Kalvarijos savivaldybė</v>
      </c>
      <c r="L18" s="1" t="str">
        <f>'[1]VRPP 2 lentelė'!H22</f>
        <v xml:space="preserve">09.1.3-CPVA-R-725 </v>
      </c>
      <c r="M18" s="38" t="str">
        <f>'[1]VRPP 2 lentelė'!I22</f>
        <v>R</v>
      </c>
      <c r="N18" s="38" t="s">
        <v>555</v>
      </c>
      <c r="O18" s="38" t="s">
        <v>555</v>
      </c>
      <c r="P18" s="38" t="s">
        <v>555</v>
      </c>
      <c r="Q18" s="1" t="s">
        <v>558</v>
      </c>
      <c r="R18" s="14">
        <f>'[1]1 lentelė'!N24</f>
        <v>2018</v>
      </c>
      <c r="S18" s="14">
        <f>'[1]1 lentelė'!O24</f>
        <v>2020</v>
      </c>
      <c r="T18" s="15">
        <f t="shared" si="0"/>
        <v>143272.79999999999</v>
      </c>
      <c r="U18" s="15">
        <f>'[1]VRPP 2 lentelė'!Q22</f>
        <v>121781.88</v>
      </c>
      <c r="V18" s="15">
        <f>'[1]VRPP 2 lentelė'!N22</f>
        <v>0</v>
      </c>
      <c r="W18" s="15">
        <f>'[1]VRPP 2 lentelė'!M22</f>
        <v>21490.92</v>
      </c>
      <c r="X18" s="14" t="str">
        <f>'[1]VRPP 3 lentelė'!L23</f>
        <v>P.N.723</v>
      </c>
      <c r="Y18" s="1" t="str">
        <f>'[1]VRPP 3 lentelė'!M23</f>
        <v>Pagal veiksmų programą ERPF lėšomis atnaujintos neformaliojo ugdymo įstaigos</v>
      </c>
      <c r="Z18" s="14">
        <f>'[1]VRPP 3 lentelė'!N23</f>
        <v>1</v>
      </c>
      <c r="AA18" s="14"/>
      <c r="AB18" s="16"/>
      <c r="AC18" s="14"/>
      <c r="AD18" s="14"/>
      <c r="AE18" s="16"/>
      <c r="AF18" s="14"/>
      <c r="AG18" s="14"/>
      <c r="AH18" s="16"/>
      <c r="AI18" s="14"/>
      <c r="AJ18" s="14"/>
      <c r="AK18" s="16"/>
      <c r="AL18" s="14"/>
      <c r="AM18" s="14"/>
      <c r="AN18" s="16"/>
      <c r="AO18" s="16"/>
      <c r="AP18" s="1" t="str">
        <f>'[1]3 lentelė'!E24</f>
        <v>Projekto įgyvendinimo metu numatoma modernizuoti  Kalvarijos meno mokyklos, esančios adresu Vytauto g. 11, Kalvarija, vidaus patalpas bei įsigyti šiuolaikiškius instrumentus, ugdymo priemones, kompiuterinę įrangą ir baldus.</v>
      </c>
    </row>
    <row r="19" spans="2:42" ht="84" x14ac:dyDescent="0.25">
      <c r="B19" s="14"/>
      <c r="C19" s="14"/>
      <c r="D19" s="14"/>
      <c r="E19" s="14"/>
      <c r="F19" s="14" t="str">
        <f>'[1]VRPP 2 lentelė'!B23</f>
        <v>1.1.1.3.3</v>
      </c>
      <c r="G19" s="1" t="str">
        <f>'[1]VRPP 2 lentelė'!C23</f>
        <v>R04-7725-240000-7253</v>
      </c>
      <c r="H19" s="1" t="str">
        <f>'[1]VRPP 2 lentelė'!D23</f>
        <v>Neformaliojo švietimo infrastruktūros tobulinimas Kazlų Rūdoje</v>
      </c>
      <c r="I19" s="1" t="str">
        <f>'[1]VRPP 2 lentelė'!E23</f>
        <v>Kazlų Rūdos savivaldybės administracija</v>
      </c>
      <c r="J19" s="1" t="str">
        <f>'[1]VRPP 2 lentelė'!F23</f>
        <v>Švietimo ir mokslo ministerija</v>
      </c>
      <c r="K19" s="1" t="str">
        <f>'[1]VRPP 2 lentelė'!G23</f>
        <v>Kazlų Rūdos savivaldybė</v>
      </c>
      <c r="L19" s="1" t="str">
        <f>'[1]VRPP 2 lentelė'!H23</f>
        <v xml:space="preserve">09.1.3-CPVA-R-725 </v>
      </c>
      <c r="M19" s="38" t="str">
        <f>'[1]VRPP 2 lentelė'!I23</f>
        <v>R</v>
      </c>
      <c r="N19" s="38" t="s">
        <v>555</v>
      </c>
      <c r="O19" s="38" t="s">
        <v>555</v>
      </c>
      <c r="P19" s="38" t="s">
        <v>555</v>
      </c>
      <c r="Q19" s="1" t="str">
        <f>'[1]VRPP 2 lentelė'!K21</f>
        <v>pagr.</v>
      </c>
      <c r="R19" s="14">
        <f>'[1]1 lentelė'!N25</f>
        <v>2018</v>
      </c>
      <c r="S19" s="14">
        <f>'[1]1 lentelė'!O25</f>
        <v>2019</v>
      </c>
      <c r="T19" s="15">
        <f t="shared" si="0"/>
        <v>188988.13</v>
      </c>
      <c r="U19" s="15">
        <f>'[1]VRPP 2 lentelė'!Q23</f>
        <v>132469.34</v>
      </c>
      <c r="V19" s="15">
        <f>'[1]VRPP 2 lentelė'!N23</f>
        <v>0</v>
      </c>
      <c r="W19" s="15">
        <f>'[1]VRPP 2 lentelė'!M23</f>
        <v>56518.79</v>
      </c>
      <c r="X19" s="14" t="str">
        <f>'[1]VRPP 3 lentelė'!L24</f>
        <v>P.N.723</v>
      </c>
      <c r="Y19" s="1" t="str">
        <f>'[1]VRPP 3 lentelė'!M24</f>
        <v>Pagal veiksmų programą ERPF lėšomis atnaujintos neformaliojo ugdymo įstaigos</v>
      </c>
      <c r="Z19" s="14">
        <f>'[1]VRPP 3 lentelė'!N24</f>
        <v>1</v>
      </c>
      <c r="AA19" s="14"/>
      <c r="AB19" s="16"/>
      <c r="AC19" s="14"/>
      <c r="AD19" s="14"/>
      <c r="AE19" s="16"/>
      <c r="AF19" s="14"/>
      <c r="AG19" s="14"/>
      <c r="AH19" s="16"/>
      <c r="AI19" s="14"/>
      <c r="AJ19" s="14"/>
      <c r="AK19" s="16"/>
      <c r="AL19" s="14"/>
      <c r="AM19" s="14"/>
      <c r="AN19" s="16"/>
      <c r="AO19" s="16"/>
      <c r="AP19" s="1" t="str">
        <f>'[1]3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84" x14ac:dyDescent="0.25">
      <c r="B20" s="14"/>
      <c r="C20" s="14"/>
      <c r="D20" s="14"/>
      <c r="E20" s="14"/>
      <c r="F20" s="14" t="str">
        <f>'[1]VRPP 2 lentelė'!B24</f>
        <v>1.1.1.3.4</v>
      </c>
      <c r="G20" s="1" t="str">
        <f>'[1]VRPP 2 lentelė'!C24</f>
        <v>R04-7725-240000-7254</v>
      </c>
      <c r="H20" s="1" t="str">
        <f>'[1]VRPP 2 lentelė'!D24</f>
        <v>Neformaliojo švietimo infrastruktūros tobulinimas Vilkaviškio rajono savivaldybėje</v>
      </c>
      <c r="I20" s="1" t="str">
        <f>'[1]VRPP 2 lentelė'!E24</f>
        <v>Vilkaviškio rajono savivaldybės administracija</v>
      </c>
      <c r="J20" s="1" t="str">
        <f>'[1]VRPP 2 lentelė'!F24</f>
        <v>Švietimo ir mokslo ministerija</v>
      </c>
      <c r="K20" s="1" t="str">
        <f>'[1]VRPP 2 lentelė'!G24</f>
        <v>Vilkaviškio rajono savivaldybė</v>
      </c>
      <c r="L20" s="1" t="str">
        <f>'[1]VRPP 2 lentelė'!H24</f>
        <v xml:space="preserve">09.1.3-CPVA-R-725 </v>
      </c>
      <c r="M20" s="38" t="str">
        <f>'[1]VRPP 2 lentelė'!I24</f>
        <v>R</v>
      </c>
      <c r="N20" s="38" t="s">
        <v>555</v>
      </c>
      <c r="O20" s="38" t="s">
        <v>555</v>
      </c>
      <c r="P20" s="38" t="s">
        <v>555</v>
      </c>
      <c r="Q20" s="1" t="str">
        <f>'[1]VRPP 2 lentelė'!K22</f>
        <v>pagr.</v>
      </c>
      <c r="R20" s="14">
        <f>'[1]1 lentelė'!N26</f>
        <v>2017</v>
      </c>
      <c r="S20" s="14">
        <f>'[1]1 lentelė'!O26</f>
        <v>2020</v>
      </c>
      <c r="T20" s="15">
        <f t="shared" si="0"/>
        <v>492274.18</v>
      </c>
      <c r="U20" s="15">
        <f>'[1]VRPP 2 lentelė'!Q24</f>
        <v>418433.05</v>
      </c>
      <c r="V20" s="15">
        <f>'[1]VRPP 2 lentelė'!N24</f>
        <v>0</v>
      </c>
      <c r="W20" s="15">
        <f>'[1]VRPP 2 lentelė'!M24</f>
        <v>73841.13</v>
      </c>
      <c r="X20" s="14" t="str">
        <f>'[1]VRPP 3 lentelė'!L25</f>
        <v>P.N.723</v>
      </c>
      <c r="Y20" s="1" t="str">
        <f>'[1]VRPP 3 lentelė'!M25</f>
        <v>Pagal veiksmų programą ERPF lėšomis atnaujintos neformaliojo ugdymo įstaigos</v>
      </c>
      <c r="Z20" s="14">
        <f>'[1]VRPP 3 lentelė'!N25</f>
        <v>1</v>
      </c>
      <c r="AA20" s="14"/>
      <c r="AB20" s="16"/>
      <c r="AC20" s="14"/>
      <c r="AD20" s="14"/>
      <c r="AE20" s="16"/>
      <c r="AF20" s="14"/>
      <c r="AG20" s="14"/>
      <c r="AH20" s="16"/>
      <c r="AI20" s="14"/>
      <c r="AJ20" s="14"/>
      <c r="AK20" s="16"/>
      <c r="AL20" s="14"/>
      <c r="AM20" s="14"/>
      <c r="AN20" s="16"/>
      <c r="AO20" s="16"/>
      <c r="AP20" s="1" t="str">
        <f>'[1]3 lentelė'!E26</f>
        <v xml:space="preserve">Projekto įgyvendinimo metu numatoma modernizuoti Vilkaviškio vaikų ir jaunimo centro, esančio Vytauto g. 26, Vilkaviškyje, vidaus patalpas bei įsigyti reikalingą įrangą ir baldus vykdyti neformalaus ugdymo veiklai.
</v>
      </c>
    </row>
    <row r="21" spans="2:42" ht="72" x14ac:dyDescent="0.25">
      <c r="B21" s="14"/>
      <c r="C21" s="14"/>
      <c r="D21" s="14"/>
      <c r="E21" s="14"/>
      <c r="F21" s="14" t="str">
        <f>'[1]VRPP 2 lentelė'!B25</f>
        <v>1.1.1.3.5</v>
      </c>
      <c r="G21" s="1" t="str">
        <f>'[1]VRPP 2 lentelė'!C25</f>
        <v>R04-7725-240000-7255</v>
      </c>
      <c r="H21" s="1" t="str">
        <f>'[1]VRPP 2 lentelė'!D25</f>
        <v>Neformaliojo švietimo infrastruktūros tobulinimas Šakių mieste</v>
      </c>
      <c r="I21" s="1" t="str">
        <f>'[1]VRPP 2 lentelė'!E25</f>
        <v>Šakių rajono savivaldybės administracija</v>
      </c>
      <c r="J21" s="1" t="str">
        <f>'[1]VRPP 2 lentelė'!F25</f>
        <v>Švietimo ir mokslo ministerija</v>
      </c>
      <c r="K21" s="1" t="str">
        <f>'[1]VRPP 2 lentelė'!G25</f>
        <v>Šakių rajono savivaldybė</v>
      </c>
      <c r="L21" s="1" t="str">
        <f>'[1]VRPP 2 lentelė'!H25</f>
        <v xml:space="preserve">09.1.3-CPVA-R-725 </v>
      </c>
      <c r="M21" s="38" t="str">
        <f>'[1]VRPP 2 lentelė'!I25</f>
        <v>R</v>
      </c>
      <c r="N21" s="38" t="s">
        <v>555</v>
      </c>
      <c r="O21" s="38" t="s">
        <v>555</v>
      </c>
      <c r="P21" s="38" t="s">
        <v>555</v>
      </c>
      <c r="Q21" s="1" t="str">
        <f>'[1]VRPP 2 lentelė'!K23</f>
        <v>pagr.</v>
      </c>
      <c r="R21" s="14">
        <f>'[1]1 lentelė'!N27</f>
        <v>2018</v>
      </c>
      <c r="S21" s="14">
        <f>'[1]1 lentelė'!O27</f>
        <v>2020</v>
      </c>
      <c r="T21" s="15">
        <f t="shared" si="0"/>
        <v>374285.3</v>
      </c>
      <c r="U21" s="15">
        <f>'[1]VRPP 2 lentelė'!Q25</f>
        <v>318142.5</v>
      </c>
      <c r="V21" s="15">
        <f>'[1]VRPP 2 lentelė'!N25</f>
        <v>0</v>
      </c>
      <c r="W21" s="15">
        <f>'[1]VRPP 2 lentelė'!M25</f>
        <v>56142.8</v>
      </c>
      <c r="X21" s="14" t="str">
        <f>'[1]VRPP 3 lentelė'!L26</f>
        <v>P.N.723</v>
      </c>
      <c r="Y21" s="1" t="str">
        <f>'[1]VRPP 3 lentelė'!M26</f>
        <v>Pagal veiksmų programą ERPF lėšomis atnaujintos neformaliojo ugdymo įstaigos</v>
      </c>
      <c r="Z21" s="14">
        <f>'[1]VRPP 3 lentelė'!N26</f>
        <v>1</v>
      </c>
      <c r="AA21" s="14"/>
      <c r="AB21" s="16"/>
      <c r="AC21" s="14"/>
      <c r="AD21" s="14"/>
      <c r="AE21" s="16"/>
      <c r="AF21" s="14"/>
      <c r="AG21" s="14"/>
      <c r="AH21" s="16"/>
      <c r="AI21" s="14"/>
      <c r="AJ21" s="14"/>
      <c r="AK21" s="16"/>
      <c r="AL21" s="14"/>
      <c r="AM21" s="14"/>
      <c r="AN21" s="16"/>
      <c r="AO21" s="16"/>
      <c r="AP21" s="1" t="str">
        <f>'[1]3 lentelė'!E27</f>
        <v xml:space="preserve">Projekto metu numatoma suremontuoti Šakių rajono meno mokyklos ir Šakių rajono savivaldybės jaunimo kūrybos ir sporto centro patalpas bei įsigyti reikiamą įrangą. </v>
      </c>
    </row>
    <row r="22" spans="2:42" ht="112.5" customHeight="1" x14ac:dyDescent="0.25">
      <c r="B22" s="14"/>
      <c r="C22" s="17" t="str">
        <f>'[1]VRPP 2 lentelė'!B26</f>
        <v>1.2</v>
      </c>
      <c r="D22" s="17" t="str">
        <f>'[1]VRPP 2 lentelė'!B27</f>
        <v>1.2.1</v>
      </c>
      <c r="E22" s="17" t="str">
        <f>'[1]VRPP 2 lentelė'!B28</f>
        <v>1.2.1.1</v>
      </c>
      <c r="F22" s="14" t="str">
        <f>'[1]VRPP 2 lentelė'!B29</f>
        <v>1.2.1.1.1</v>
      </c>
      <c r="G22" s="1" t="str">
        <f>'[1]VRPP 2 lentelė'!C29</f>
        <v>R04-3302-440000-3021</v>
      </c>
      <c r="H22" s="1" t="str">
        <f>'[1]VRPP 2 lentelė'!D29</f>
        <v>Pastato, esančio Atgimimo g. 5, Kazlų Rūdoje, restauracija, pritaikant jį bendruomenės poreikiams</v>
      </c>
      <c r="I22" s="1" t="str">
        <f>'[1]VRPP 2 lentelė'!E29</f>
        <v>Kazlų Rūdos savivaldybės administracija</v>
      </c>
      <c r="J22" s="1" t="str">
        <f>'[1]VRPP 2 lentelė'!F29</f>
        <v>Kultūros ministerija</v>
      </c>
      <c r="K22" s="1" t="str">
        <f>'[1]VRPP 2 lentelė'!G29</f>
        <v>Kazlų Rūdos savivaldybė</v>
      </c>
      <c r="L22" s="1" t="str">
        <f>'[1]VRPP 2 lentelė'!H29</f>
        <v>05.4.1-CPVA-R-302</v>
      </c>
      <c r="M22" s="38" t="str">
        <f>'[1]VRPP 2 lentelė'!I29</f>
        <v>R</v>
      </c>
      <c r="N22" s="14" t="s">
        <v>67</v>
      </c>
      <c r="O22" s="14" t="s">
        <v>555</v>
      </c>
      <c r="P22" s="14" t="s">
        <v>555</v>
      </c>
      <c r="Q22" s="16" t="s">
        <v>558</v>
      </c>
      <c r="R22" s="14">
        <f>'[1]1 lentelė'!N31</f>
        <v>2017</v>
      </c>
      <c r="S22" s="14">
        <f>'[1]1 lentelė'!O31</f>
        <v>2019</v>
      </c>
      <c r="T22" s="15">
        <f t="shared" si="0"/>
        <v>692819.57000000007</v>
      </c>
      <c r="U22" s="15">
        <f>'[1]VRPP 2 lentelė'!Q29</f>
        <v>588896.63</v>
      </c>
      <c r="V22" s="15">
        <f>'[1]VRPP 2 lentelė'!N29</f>
        <v>0</v>
      </c>
      <c r="W22" s="15">
        <f>'[1]VRPP 2 lentelė'!M29</f>
        <v>103922.94</v>
      </c>
      <c r="X22" s="14" t="str">
        <f>'[1]VRPP 3 lentelė'!L30</f>
        <v>P.B.209</v>
      </c>
      <c r="Y22" s="1" t="str">
        <f>'[1]VRPP 3 lentelė'!M30</f>
        <v>Numatomo apsilankymų remiamuose kultūros ir gamtos paveldo objektuose bei turistų traukos vietose skaičiaus padidėjimas</v>
      </c>
      <c r="Z22" s="18">
        <f>'[1]VRPP 3 lentelė'!N30</f>
        <v>3727</v>
      </c>
      <c r="AA22" s="14" t="str">
        <f>'[1]VRPP 3 lentelė'!O30</f>
        <v>P.S.335</v>
      </c>
      <c r="AB22" s="1" t="str">
        <f>'[1]VRPP 3 lentelė'!P30</f>
        <v>Sutvarkyti, įrengti ir pritaikyti lankymui gamtos ir kultūros paveldo objektai ir teritorijos</v>
      </c>
      <c r="AC22" s="14">
        <f>'[1]VRPP 3 lentelė'!Q30</f>
        <v>1</v>
      </c>
      <c r="AD22" s="14"/>
      <c r="AE22" s="16"/>
      <c r="AF22" s="14"/>
      <c r="AG22" s="14"/>
      <c r="AH22" s="16"/>
      <c r="AI22" s="14"/>
      <c r="AJ22" s="14"/>
      <c r="AK22" s="16"/>
      <c r="AL22" s="14"/>
      <c r="AM22" s="14"/>
      <c r="AN22" s="16"/>
      <c r="AO22" s="16"/>
      <c r="AP22" s="1" t="str">
        <f>'[1]3 lentelė'!E31</f>
        <v xml:space="preserve">Įgyvendinant projektą bus atlikti kultūros paveldo objekto – pastato, esančio Atgimimo g.5, Kazlų Rūdoje – tvarkybos ir rekonstrukcijos bei aplinkos sutvarkymo darbai bei įsigytama įranga reikalinga muziejinei, edukacinei ir kitoms kultūrinėms veikloms vykdyti.
</v>
      </c>
    </row>
    <row r="23" spans="2:42" ht="56.25" customHeight="1" x14ac:dyDescent="0.25">
      <c r="B23" s="14"/>
      <c r="C23" s="14"/>
      <c r="D23" s="14"/>
      <c r="E23" s="17" t="str">
        <f>'[1]VRPP 2 lentelė'!B30</f>
        <v>1.2.1.2</v>
      </c>
      <c r="F23" s="14" t="str">
        <f>'[1]VRPP 2 lentelė'!B31</f>
        <v>1.2.1.2.1</v>
      </c>
      <c r="G23" s="1" t="str">
        <f>'[1]VRPP 2 lentelė'!C31</f>
        <v>R04-3305-340000-3051</v>
      </c>
      <c r="H23" s="1" t="str">
        <f>'[1]VRPP 2 lentelė'!D31</f>
        <v>Kalvarijos savivaldybės viešosios bibliotekos patalpų pritaikymas bendruomenės poreikiams</v>
      </c>
      <c r="I23" s="1" t="str">
        <f>'[1]VRPP 2 lentelė'!E31</f>
        <v>Kalvarijos savivaldybės administracija</v>
      </c>
      <c r="J23" s="1" t="str">
        <f>'[1]VRPP 2 lentelė'!F31</f>
        <v>Kultūros ministerija</v>
      </c>
      <c r="K23" s="1" t="str">
        <f>'[1]VRPP 2 lentelė'!G31</f>
        <v>Kalvarijos savivaldybė</v>
      </c>
      <c r="L23" s="1" t="str">
        <f>'[1]VRPP 2 lentelė'!H31</f>
        <v>07.1.1-CPVA-R-305</v>
      </c>
      <c r="M23" s="14" t="str">
        <f>'[1]VRPP 2 lentelė'!I31</f>
        <v>R</v>
      </c>
      <c r="N23" s="14" t="str">
        <f>'[1]VRPP 2 lentelė'!J31</f>
        <v>ITI</v>
      </c>
      <c r="O23" s="14" t="s">
        <v>555</v>
      </c>
      <c r="P23" s="14" t="s">
        <v>555</v>
      </c>
      <c r="Q23" s="16" t="s">
        <v>558</v>
      </c>
      <c r="R23" s="14">
        <f>'[1]1 lentelė'!N33</f>
        <v>2017</v>
      </c>
      <c r="S23" s="14">
        <f>'[1]1 lentelė'!O33</f>
        <v>2020</v>
      </c>
      <c r="T23" s="15">
        <f t="shared" si="0"/>
        <v>648236</v>
      </c>
      <c r="U23" s="15">
        <f>'[1]VRPP 2 lentelė'!Q31</f>
        <v>551000</v>
      </c>
      <c r="V23" s="15">
        <f>'[1]VRPP 2 lentelė'!R31</f>
        <v>0</v>
      </c>
      <c r="W23" s="15">
        <f>'[1]VRPP 2 lentelė'!M31</f>
        <v>97236</v>
      </c>
      <c r="X23" s="14" t="str">
        <f>'[1]VRPP 3 lentelė'!L32</f>
        <v>P.N.304</v>
      </c>
      <c r="Y23" s="1" t="str">
        <f>'[1]VRPP 3 lentelė'!M32</f>
        <v>Modernizuoti 
kultūros 
infrastruktūros 
objektai</v>
      </c>
      <c r="Z23" s="14">
        <f>'[1]VRPP 3 lentelė'!N32</f>
        <v>1</v>
      </c>
      <c r="AA23" s="14"/>
      <c r="AB23" s="16"/>
      <c r="AC23" s="14"/>
      <c r="AD23" s="14"/>
      <c r="AE23" s="16"/>
      <c r="AF23" s="14"/>
      <c r="AG23" s="14"/>
      <c r="AH23" s="16"/>
      <c r="AI23" s="14"/>
      <c r="AJ23" s="14"/>
      <c r="AK23" s="16"/>
      <c r="AL23" s="14"/>
      <c r="AM23" s="14"/>
      <c r="AN23" s="16"/>
      <c r="AO23" s="16"/>
      <c r="AP23" s="1" t="str">
        <f>'[1]3 lentelė'!E33</f>
        <v>Projekto įgyvendinimo metu bus atlikti pastato, esančio Laisvės g. 2 Kalvarijoje, rekonstrukcijos darbai bei įsigyta ir sumontuota įranga bei baldai būtini kultūrinėms paslaugoms teikti.</v>
      </c>
    </row>
    <row r="24" spans="2:42" ht="60" x14ac:dyDescent="0.25">
      <c r="B24" s="14"/>
      <c r="C24" s="14"/>
      <c r="D24" s="14"/>
      <c r="E24" s="14"/>
      <c r="F24" s="14" t="str">
        <f>'[1]VRPP 2 lentelė'!B32</f>
        <v>1.2.1.2.2</v>
      </c>
      <c r="G24" s="1" t="str">
        <f>'[1]VRPP 2 lentelė'!C32</f>
        <v>R04-3305-340000-3052</v>
      </c>
      <c r="H24" s="1" t="str">
        <f>'[1]VRPP 2 lentelė'!D32</f>
        <v>Viešosios Petro Kriaučiūno bibliotekos Vytauto g. 22 paslaugų plėtra</v>
      </c>
      <c r="I24" s="1" t="str">
        <f>'[1]VRPP 2 lentelė'!E32</f>
        <v>Marijampolės savivaldybės administracija</v>
      </c>
      <c r="J24" s="1" t="str">
        <f>'[1]VRPP 2 lentelė'!F32</f>
        <v>Kultūros ministerija</v>
      </c>
      <c r="K24" s="1" t="str">
        <f>'[1]VRPP 2 lentelė'!G32</f>
        <v>Marijampolės savivaldybė</v>
      </c>
      <c r="L24" s="1" t="str">
        <f>'[1]VRPP 2 lentelė'!H32</f>
        <v>07.1.1-CPVA-R-305</v>
      </c>
      <c r="M24" s="14" t="str">
        <f>'[1]VRPP 2 lentelė'!I32</f>
        <v>R</v>
      </c>
      <c r="N24" s="14" t="str">
        <f>'[1]VRPP 2 lentelė'!J32</f>
        <v>ITI</v>
      </c>
      <c r="O24" s="14" t="s">
        <v>555</v>
      </c>
      <c r="P24" s="14" t="s">
        <v>555</v>
      </c>
      <c r="Q24" s="16" t="s">
        <v>558</v>
      </c>
      <c r="R24" s="14">
        <f>'[1]1 lentelė'!N34</f>
        <v>2017</v>
      </c>
      <c r="S24" s="14">
        <f>'[1]1 lentelė'!O34</f>
        <v>2019</v>
      </c>
      <c r="T24" s="15">
        <f t="shared" si="0"/>
        <v>582850</v>
      </c>
      <c r="U24" s="15">
        <f>'[1]VRPP 2 lentelė'!Q32</f>
        <v>478000</v>
      </c>
      <c r="V24" s="15">
        <f>'[1]VRPP 2 lentelė'!N32</f>
        <v>0</v>
      </c>
      <c r="W24" s="15">
        <f>'[1]VRPP 2 lentelė'!M32</f>
        <v>104850</v>
      </c>
      <c r="X24" s="14" t="str">
        <f>'[1]VRPP 3 lentelė'!L33</f>
        <v>P.N.304</v>
      </c>
      <c r="Y24" s="1" t="str">
        <f>'[1]VRPP 3 lentelė'!M33</f>
        <v>Modernizuoti 
kultūros 
infrastruktūros 
objektai</v>
      </c>
      <c r="Z24" s="14">
        <f>'[1]VRPP 3 lentelė'!N33</f>
        <v>1</v>
      </c>
      <c r="AA24" s="14"/>
      <c r="AB24" s="16"/>
      <c r="AC24" s="14"/>
      <c r="AD24" s="14"/>
      <c r="AE24" s="16"/>
      <c r="AF24" s="14"/>
      <c r="AG24" s="14"/>
      <c r="AH24" s="16"/>
      <c r="AI24" s="14"/>
      <c r="AJ24" s="14"/>
      <c r="AK24" s="16"/>
      <c r="AL24" s="14"/>
      <c r="AM24" s="14"/>
      <c r="AN24" s="16"/>
      <c r="AO24" s="16"/>
      <c r="AP24" s="1" t="str">
        <f>'[1]3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25">
      <c r="B25" s="14"/>
      <c r="C25" s="17" t="str">
        <f>'[1]VRPP 2 lentelė'!B33</f>
        <v>1.3</v>
      </c>
      <c r="D25" s="17" t="str">
        <f>'[1]VRPP 2 lentelė'!B34</f>
        <v>1.3.1</v>
      </c>
      <c r="E25" s="17" t="str">
        <f>'[1]VRPP 2 lentelė'!B35</f>
        <v>1.3.1.1</v>
      </c>
      <c r="F25" s="14" t="str">
        <f>'[1]VRPP 2 lentelė'!B36</f>
        <v>1.3.1.1.1</v>
      </c>
      <c r="G25" s="1" t="str">
        <f>'[1]VRPP 2 lentelė'!C36</f>
        <v>R04-4407-275000-4071</v>
      </c>
      <c r="H25" s="1" t="str">
        <f>'[1]VRPP 2 lentelė'!D36</f>
        <v>Socialinių paslaugų infrastruktūros plėtra Kazlų Rūdoje</v>
      </c>
      <c r="I25" s="1" t="str">
        <f>'[1]VRPP 2 lentelė'!E36</f>
        <v>VšĮ Kazlų Rūdos socialinės paramo centras</v>
      </c>
      <c r="J25" s="1" t="str">
        <f>'[1]VRPP 2 lentelė'!F36</f>
        <v>Socialinės apsaugos ir darbo ministerija</v>
      </c>
      <c r="K25" s="1" t="str">
        <f>'[1]VRPP 2 lentelė'!G36</f>
        <v>Kazlų Rūdos savivaldybė</v>
      </c>
      <c r="L25" s="1" t="str">
        <f>'[1]VRPP 2 lentelė'!H36</f>
        <v>08.1.1-CPVA-R-407</v>
      </c>
      <c r="M25" s="38" t="str">
        <f>'[1]VRPP 2 lentelė'!I36</f>
        <v>R</v>
      </c>
      <c r="N25" s="38" t="str">
        <f>'[1]VRPP 2 lentelė'!J36</f>
        <v>-</v>
      </c>
      <c r="O25" s="14" t="s">
        <v>555</v>
      </c>
      <c r="P25" s="14" t="s">
        <v>555</v>
      </c>
      <c r="Q25" s="16" t="s">
        <v>558</v>
      </c>
      <c r="R25" s="14">
        <f>'[1]1 lentelė'!N38</f>
        <v>2017</v>
      </c>
      <c r="S25" s="14">
        <f>'[1]1 lentelė'!O38</f>
        <v>2017</v>
      </c>
      <c r="T25" s="15">
        <f t="shared" si="0"/>
        <v>78314.27</v>
      </c>
      <c r="U25" s="15">
        <f>'[1]VRPP 2 lentelė'!Q36</f>
        <v>66567.13</v>
      </c>
      <c r="V25" s="15">
        <f>'[1]VRPP 2 lentelė'!N36</f>
        <v>11747.14</v>
      </c>
      <c r="W25" s="15">
        <v>0</v>
      </c>
      <c r="X25" s="14" t="str">
        <f>'[1]VRPP 3 lentelė'!L37</f>
        <v>P.S.361</v>
      </c>
      <c r="Y25" s="1" t="str">
        <f>'[1]VRPP 3 lentelė'!M37</f>
        <v>Investicijas 
gavusių 
socialinių 
paslaugų 
infrastruktūros 
objektų skaičius</v>
      </c>
      <c r="Z25" s="14">
        <f>'[1]VRPP 3 lentelė'!N37</f>
        <v>1</v>
      </c>
      <c r="AA25" s="14" t="str">
        <f>'[1]VRPP 3 lentelė'!O37</f>
        <v>R.N.403</v>
      </c>
      <c r="AB25" s="1" t="str">
        <f>'[1]VRPP 3 lentelė'!P37</f>
        <v>Tikslinių grupių asmenys, gavę tiesioginės naudos iš investicijų į socialinių paslaugų infrastruktūrą</v>
      </c>
      <c r="AC25" s="14">
        <f>'[1]VRPP 3 lentelė'!Q37</f>
        <v>16</v>
      </c>
      <c r="AD25" s="14" t="str">
        <f>'[1]VRPP 3 lentelė'!R37</f>
        <v>R.N.404</v>
      </c>
      <c r="AE25" s="1" t="str">
        <f>'[1]VRPP 3 lentelė'!S37</f>
        <v>Investicijas gavusiose įstaigose esančios vietos socialinių paslaugų gavėjams</v>
      </c>
      <c r="AF25" s="14">
        <f>'[1]VRPP 3 lentelė'!T37</f>
        <v>40</v>
      </c>
      <c r="AG25" s="14"/>
      <c r="AH25" s="16"/>
      <c r="AI25" s="14"/>
      <c r="AJ25" s="14"/>
      <c r="AK25" s="16"/>
      <c r="AL25" s="14"/>
      <c r="AM25" s="14"/>
      <c r="AN25" s="16"/>
      <c r="AO25" s="16"/>
      <c r="AP25" s="1" t="str">
        <f>'[1]3 lentelė'!E38</f>
        <v xml:space="preserve">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
</v>
      </c>
    </row>
    <row r="26" spans="2:42" ht="96" x14ac:dyDescent="0.25">
      <c r="B26" s="14"/>
      <c r="C26" s="14"/>
      <c r="D26" s="14"/>
      <c r="E26" s="14"/>
      <c r="F26" s="14" t="str">
        <f>'[1]VRPP 2 lentelė'!B37</f>
        <v>1.3.1.1.2</v>
      </c>
      <c r="G26" s="1" t="str">
        <f>'[1]VRPP 2 lentelė'!C37</f>
        <v>R04-4407-270200-4072</v>
      </c>
      <c r="H26" s="1" t="str">
        <f>'[1]VRPP 2 lentelė'!D37</f>
        <v>Socialinių paslaugų infrastruktūros plėtra Marijampolės savivaldybėje</v>
      </c>
      <c r="I26" s="1" t="str">
        <f>'[1]VRPP 2 lentelė'!E37</f>
        <v>Marijampolės savivaldybės administracija</v>
      </c>
      <c r="J26" s="1" t="str">
        <f>'[1]VRPP 2 lentelė'!F37</f>
        <v>Socialinės apsaugos ir darbo ministerija</v>
      </c>
      <c r="K26" s="1" t="str">
        <f>'[1]VRPP 2 lentelė'!G37</f>
        <v>Marijampolės savivaldybė</v>
      </c>
      <c r="L26" s="1" t="str">
        <f>'[1]VRPP 2 lentelė'!H37</f>
        <v>08.1.1-CPVA-R-407</v>
      </c>
      <c r="M26" s="38" t="str">
        <f>'[1]VRPP 2 lentelė'!I37</f>
        <v>R</v>
      </c>
      <c r="N26" s="38" t="str">
        <f>'[1]VRPP 2 lentelė'!J37</f>
        <v>-</v>
      </c>
      <c r="O26" s="14" t="s">
        <v>555</v>
      </c>
      <c r="P26" s="14" t="s">
        <v>555</v>
      </c>
      <c r="Q26" s="16" t="s">
        <v>558</v>
      </c>
      <c r="R26" s="14">
        <f>'[1]1 lentelė'!N39</f>
        <v>2017</v>
      </c>
      <c r="S26" s="14">
        <f>'[1]1 lentelė'!O39</f>
        <v>2019</v>
      </c>
      <c r="T26" s="15">
        <f t="shared" si="0"/>
        <v>424473.92000000004</v>
      </c>
      <c r="U26" s="15">
        <f>'[1]VRPP 2 lentelė'!Q37</f>
        <v>360802.83</v>
      </c>
      <c r="V26" s="15">
        <f>'[1]VRPP 2 lentelė'!N37</f>
        <v>0</v>
      </c>
      <c r="W26" s="15">
        <f>'[1]VRPP 2 lentelė'!M37</f>
        <v>63671.09</v>
      </c>
      <c r="X26" s="14" t="str">
        <f>'[1]VRPP 3 lentelė'!L38</f>
        <v>P.S.361</v>
      </c>
      <c r="Y26" s="1" t="str">
        <f>'[1]VRPP 3 lentelė'!M38</f>
        <v>Investicijas 
gavusių 
socialinių 
paslaugų 
infrastruktūros 
objektų skaičius</v>
      </c>
      <c r="Z26" s="14">
        <f>'[1]VRPP 3 lentelė'!N38</f>
        <v>1</v>
      </c>
      <c r="AA26" s="14" t="str">
        <f>'[1]VRPP 3 lentelė'!O38</f>
        <v>R.N.403</v>
      </c>
      <c r="AB26" s="1" t="str">
        <f>'[1]VRPP 3 lentelė'!P38</f>
        <v>Tikslinių grupių asmenys, gavę tiesioginės naudos iš investicijų į socialinių paslaugų infrastruktūrą</v>
      </c>
      <c r="AC26" s="14">
        <f>'[1]VRPP 3 lentelė'!Q38</f>
        <v>37</v>
      </c>
      <c r="AD26" s="14" t="str">
        <f>'[1]VRPP 3 lentelė'!R38</f>
        <v>R.N.404</v>
      </c>
      <c r="AE26" s="1" t="str">
        <f>'[1]VRPP 3 lentelė'!S38</f>
        <v>Investicijas gavusiose įstaigose esančios vietos socialinių paslaugų gavėjams</v>
      </c>
      <c r="AF26" s="14">
        <f>'[1]VRPP 3 lentelė'!T38</f>
        <v>25</v>
      </c>
      <c r="AG26" s="14"/>
      <c r="AH26" s="16"/>
      <c r="AI26" s="14"/>
      <c r="AJ26" s="14"/>
      <c r="AK26" s="16"/>
      <c r="AL26" s="14"/>
      <c r="AM26" s="14"/>
      <c r="AN26" s="16"/>
      <c r="AO26" s="16"/>
      <c r="AP26" s="1" t="str">
        <f>'[1]3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108" x14ac:dyDescent="0.25">
      <c r="B27" s="14"/>
      <c r="C27" s="14"/>
      <c r="D27" s="14"/>
      <c r="E27" s="14"/>
      <c r="F27" s="14" t="str">
        <f>'[1]VRPP 2 lentelė'!B38</f>
        <v>1.3.1.1.3</v>
      </c>
      <c r="G27" s="1" t="str">
        <f>'[1]VRPP 2 lentelė'!C38</f>
        <v>R04-4407-270000-4073</v>
      </c>
      <c r="H27" s="1" t="str">
        <f>'[1]VRPP 2 lentelė'!D38</f>
        <v>Socialinių paslaugų infrastruktūros plėtra Šakių rajone</v>
      </c>
      <c r="I27" s="1" t="str">
        <f>'[1]VRPP 2 lentelė'!E38</f>
        <v>VšĮ Kudirkos Naumiesčio parapijos socialinės pagalbos centras</v>
      </c>
      <c r="J27" s="1" t="str">
        <f>'[1]VRPP 2 lentelė'!F38</f>
        <v>Socialinės apsaugos ir darbo ministerija</v>
      </c>
      <c r="K27" s="1" t="str">
        <f>'[1]VRPP 2 lentelė'!G38</f>
        <v>Šakių rajono savivaldybė</v>
      </c>
      <c r="L27" s="1" t="str">
        <f>'[1]VRPP 2 lentelė'!H38</f>
        <v>08.1.1-CPVA-R-407</v>
      </c>
      <c r="M27" s="38" t="str">
        <f>'[1]VRPP 2 lentelė'!I38</f>
        <v>R</v>
      </c>
      <c r="N27" s="38" t="str">
        <f>'[1]VRPP 2 lentelė'!J38</f>
        <v>-</v>
      </c>
      <c r="O27" s="14" t="s">
        <v>555</v>
      </c>
      <c r="P27" s="14" t="s">
        <v>555</v>
      </c>
      <c r="Q27" s="16" t="s">
        <v>558</v>
      </c>
      <c r="R27" s="14">
        <f>'[1]1 lentelė'!N40</f>
        <v>2019</v>
      </c>
      <c r="S27" s="14">
        <f>'[1]1 lentelė'!O40</f>
        <v>2021</v>
      </c>
      <c r="T27" s="15">
        <f t="shared" si="0"/>
        <v>191592.03</v>
      </c>
      <c r="U27" s="15">
        <f>'[1]VRPP 2 lentelė'!Q38</f>
        <v>162503.85</v>
      </c>
      <c r="V27" s="15">
        <f>'[1]VRPP 2 lentelė'!N38</f>
        <v>28677.15</v>
      </c>
      <c r="W27" s="15">
        <f>'[1]VRPP 2 lentelė'!O38</f>
        <v>411.03</v>
      </c>
      <c r="X27" s="14" t="str">
        <f>'[1]VRPP 3 lentelė'!L39</f>
        <v>P.S.361</v>
      </c>
      <c r="Y27" s="1" t="str">
        <f>'[1]VRPP 3 lentelė'!M39</f>
        <v>Investicijas 
gavusių 
socialinių 
paslaugų 
infrastruktūros 
objektų skaičius</v>
      </c>
      <c r="Z27" s="14">
        <f>'[1]VRPP 3 lentelė'!N39</f>
        <v>1</v>
      </c>
      <c r="AA27" s="14" t="str">
        <f>'[1]VRPP 3 lentelė'!O39</f>
        <v>R.N.403</v>
      </c>
      <c r="AB27" s="1" t="str">
        <f>'[1]VRPP 3 lentelė'!P39</f>
        <v>Tikslinių grupių asmenys, gavę tiesioginės naudos iš investicijų į socialinių paslaugų infrastruktūrą</v>
      </c>
      <c r="AC27" s="14">
        <f>'[1]VRPP 3 lentelė'!Q39</f>
        <v>16</v>
      </c>
      <c r="AD27" s="14" t="str">
        <f>'[1]VRPP 3 lentelė'!R39</f>
        <v>R.N.404</v>
      </c>
      <c r="AE27" s="1" t="str">
        <f>'[1]VRPP 3 lentelė'!S39</f>
        <v>Investicijas gavusiose įstaigose esančios vietos socialinių paslaugų gavėjams</v>
      </c>
      <c r="AF27" s="14">
        <f>'[1]VRPP 3 lentelė'!T39</f>
        <v>10</v>
      </c>
      <c r="AG27" s="14"/>
      <c r="AH27" s="16"/>
      <c r="AI27" s="14"/>
      <c r="AJ27" s="14"/>
      <c r="AK27" s="16"/>
      <c r="AL27" s="14"/>
      <c r="AM27" s="14"/>
      <c r="AN27" s="16"/>
      <c r="AO27" s="16"/>
      <c r="AP27" s="1" t="str">
        <f>'[1]3 lentelė'!E40</f>
        <v xml:space="preserve">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
</v>
      </c>
    </row>
    <row r="28" spans="2:42" ht="84" x14ac:dyDescent="0.25">
      <c r="B28" s="14"/>
      <c r="C28" s="14"/>
      <c r="D28" s="14"/>
      <c r="E28" s="14"/>
      <c r="F28" s="14" t="str">
        <f>'[1]VRPP 2 lentelė'!B39</f>
        <v>1.3.1.1.4</v>
      </c>
      <c r="G28" s="1" t="str">
        <f>'[1]VRPP 2 lentelė'!C39</f>
        <v>R04-4407-270000-4074</v>
      </c>
      <c r="H28" s="1" t="str">
        <f>'[1]VRPP 2 lentelė'!D39</f>
        <v>Socialinių paslaugų infrastruktūros plėtra Vilkaviškio rajono savivaldybėje</v>
      </c>
      <c r="I28" s="1" t="str">
        <f>'[1]VRPP 2 lentelė'!E39</f>
        <v>Gudkaimio kaimo bendruomenė</v>
      </c>
      <c r="J28" s="1" t="str">
        <f>'[1]VRPP 2 lentelė'!F39</f>
        <v>Socialinės apsaugos ir darbo ministerija</v>
      </c>
      <c r="K28" s="1" t="str">
        <f>'[1]VRPP 2 lentelė'!G39</f>
        <v>Vilkaviškio rajono savivaldybė</v>
      </c>
      <c r="L28" s="1" t="str">
        <f>'[1]VRPP 2 lentelė'!H39</f>
        <v>08.1.1-CPVA-R-407</v>
      </c>
      <c r="M28" s="38" t="str">
        <f>'[1]VRPP 2 lentelė'!I39</f>
        <v>R</v>
      </c>
      <c r="N28" s="38" t="str">
        <f>'[1]VRPP 2 lentelė'!J39</f>
        <v>-</v>
      </c>
      <c r="O28" s="14" t="s">
        <v>555</v>
      </c>
      <c r="P28" s="14" t="s">
        <v>555</v>
      </c>
      <c r="Q28" s="16" t="s">
        <v>558</v>
      </c>
      <c r="R28" s="14">
        <f>'[1]1 lentelė'!N41</f>
        <v>2017</v>
      </c>
      <c r="S28" s="14">
        <f>'[1]1 lentelė'!O41</f>
        <v>2019</v>
      </c>
      <c r="T28" s="15">
        <f t="shared" si="0"/>
        <v>349285.84</v>
      </c>
      <c r="U28" s="15">
        <f>'[1]VRPP 2 lentelė'!Q39</f>
        <v>296892.96000000002</v>
      </c>
      <c r="V28" s="15">
        <f>'[1]VRPP 2 lentelė'!N39</f>
        <v>52392.88</v>
      </c>
      <c r="W28" s="19">
        <v>0</v>
      </c>
      <c r="X28" s="14" t="str">
        <f>'[1]VRPP 3 lentelė'!L40</f>
        <v>P.S.361</v>
      </c>
      <c r="Y28" s="1" t="str">
        <f>'[1]VRPP 3 lentelė'!M40</f>
        <v>Investicijas 
gavusių 
socialinių 
paslaugų 
infrastruktūros 
objektų skaičius</v>
      </c>
      <c r="Z28" s="14">
        <f>'[1]VRPP 3 lentelė'!N40</f>
        <v>1</v>
      </c>
      <c r="AA28" s="14" t="str">
        <f>'[1]VRPP 3 lentelė'!O40</f>
        <v>R.N.403</v>
      </c>
      <c r="AB28" s="1" t="str">
        <f>'[1]VRPP 3 lentelė'!P40</f>
        <v>Tikslinių grupių asmenys, gavę tiesioginės naudos iš investicijų į socialinių paslaugų infrastruktūrą</v>
      </c>
      <c r="AC28" s="14">
        <f>'[1]VRPP 3 lentelė'!Q40</f>
        <v>25</v>
      </c>
      <c r="AD28" s="14" t="str">
        <f>'[1]VRPP 3 lentelė'!R40</f>
        <v>R.N.404</v>
      </c>
      <c r="AE28" s="1" t="str">
        <f>'[1]VRPP 3 lentelė'!S40</f>
        <v>Investicijas gavusiose įstaigose esančios vietos socialinių paslaugų gavėjams</v>
      </c>
      <c r="AF28" s="14">
        <f>'[1]VRPP 3 lentelė'!T40</f>
        <v>20</v>
      </c>
      <c r="AG28" s="14"/>
      <c r="AH28" s="16"/>
      <c r="AI28" s="14"/>
      <c r="AJ28" s="14"/>
      <c r="AK28" s="16"/>
      <c r="AL28" s="14"/>
      <c r="AM28" s="14"/>
      <c r="AN28" s="16"/>
      <c r="AO28" s="16"/>
      <c r="AP28" s="1" t="str">
        <f>'[1]3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48" x14ac:dyDescent="0.25">
      <c r="B29" s="14"/>
      <c r="C29" s="14"/>
      <c r="D29" s="17" t="str">
        <f>'[1]VRPP 2 lentelė'!B40</f>
        <v>1.3.2</v>
      </c>
      <c r="E29" s="17" t="str">
        <f>'[1]VRPP 2 lentelė'!B41</f>
        <v>1.3.2.1</v>
      </c>
      <c r="F29" s="14" t="str">
        <f>'[1]VRPP 2 lentelė'!B42</f>
        <v>1.3.2.1.1</v>
      </c>
      <c r="G29" s="1" t="str">
        <f>'[1]VRPP 2 lentelė'!C42</f>
        <v>R04-4408-260000-4081</v>
      </c>
      <c r="H29" s="1" t="str">
        <f>'[1]VRPP 2 lentelė'!D42</f>
        <v>Šakių rajono savivaldybės socialinio būsto fondo plėtra</v>
      </c>
      <c r="I29" s="1" t="str">
        <f>'[1]VRPP 2 lentelė'!E42</f>
        <v>Šakių rajono savivaldybės administracija</v>
      </c>
      <c r="J29" s="1" t="str">
        <f>'[1]VRPP 2 lentelė'!F42</f>
        <v>Socialinės apsaugos ir darbo ministerija</v>
      </c>
      <c r="K29" s="1" t="str">
        <f>'[1]VRPP 2 lentelė'!G42</f>
        <v>Šakių rajono savivaldybė</v>
      </c>
      <c r="L29" s="1" t="str">
        <f>'[1]VRPP 2 lentelė'!H42</f>
        <v>08.1.1-CPVA-R-408</v>
      </c>
      <c r="M29" s="38" t="str">
        <f>'[1]VRPP 2 lentelė'!I42</f>
        <v>R</v>
      </c>
      <c r="N29" s="38" t="str">
        <f>'[1]VRPP 2 lentelė'!J40</f>
        <v>-</v>
      </c>
      <c r="O29" s="14" t="s">
        <v>555</v>
      </c>
      <c r="P29" s="14" t="s">
        <v>555</v>
      </c>
      <c r="Q29" s="16" t="s">
        <v>558</v>
      </c>
      <c r="R29" s="14">
        <f>'[1]1 lentelė'!N44</f>
        <v>2016</v>
      </c>
      <c r="S29" s="14">
        <f>'[1]1 lentelė'!O44</f>
        <v>2021</v>
      </c>
      <c r="T29" s="15">
        <f t="shared" si="0"/>
        <v>382769.30000000005</v>
      </c>
      <c r="U29" s="15">
        <f>'[1]VRPP 2 lentelė'!Q42</f>
        <v>325350.08</v>
      </c>
      <c r="V29" s="19">
        <v>0</v>
      </c>
      <c r="W29" s="15">
        <f>'[1]VRPP 2 lentelė'!M42</f>
        <v>57419.22</v>
      </c>
      <c r="X29" s="14" t="str">
        <f>'[1]VRPP 3 lentelė'!L43</f>
        <v>P.S.362</v>
      </c>
      <c r="Y29" s="1" t="str">
        <f>'[1]VRPP 3 lentelė'!M43</f>
        <v>Naujai įrengtų ar įsigytų socialinių būstų skaičius</v>
      </c>
      <c r="Z29" s="14">
        <f>'[1]VRPP 3 lentelė'!N43</f>
        <v>8</v>
      </c>
      <c r="AA29" s="14"/>
      <c r="AB29" s="16"/>
      <c r="AC29" s="14"/>
      <c r="AD29" s="14"/>
      <c r="AE29" s="16"/>
      <c r="AF29" s="14"/>
      <c r="AG29" s="14"/>
      <c r="AH29" s="16"/>
      <c r="AI29" s="14"/>
      <c r="AJ29" s="14"/>
      <c r="AK29" s="16"/>
      <c r="AL29" s="14"/>
      <c r="AM29" s="14"/>
      <c r="AN29" s="16"/>
      <c r="AO29" s="16"/>
      <c r="AP29" s="1" t="str">
        <f>'[1]3 lentelė'!E44</f>
        <v>Projekto įgyvendinimo metu bus įsigyjami 23 butai Šakių rajone.</v>
      </c>
    </row>
    <row r="30" spans="2:42" ht="84" x14ac:dyDescent="0.25">
      <c r="B30" s="14"/>
      <c r="C30" s="14"/>
      <c r="D30" s="14"/>
      <c r="E30" s="14"/>
      <c r="F30" s="14"/>
      <c r="G30" s="1" t="str">
        <f>'[1]VRPP 2 lentelė'!C43</f>
        <v>R04-4408-252600-4082</v>
      </c>
      <c r="H30" s="1" t="str">
        <f>'[1]VRPP 2 lentelė'!D43</f>
        <v xml:space="preserve">Socialinio būsto fondo plėtra Marijampolės savivaldybėje </v>
      </c>
      <c r="I30" s="1" t="str">
        <f>'[1]VRPP 2 lentelė'!E43</f>
        <v>Marijampolės savivaldybės administracija</v>
      </c>
      <c r="J30" s="1" t="str">
        <f>'[1]VRPP 2 lentelė'!F43</f>
        <v>Socialinės apsaugos ir darbo ministerija</v>
      </c>
      <c r="K30" s="1" t="str">
        <f>'[1]VRPP 2 lentelė'!G43</f>
        <v>Marijampolės savivaldybė</v>
      </c>
      <c r="L30" s="1" t="str">
        <f>'[1]VRPP 2 lentelė'!H43</f>
        <v>08.1.1-CPVA-R-408</v>
      </c>
      <c r="M30" s="38" t="str">
        <f>'[1]VRPP 2 lentelė'!I43</f>
        <v>R</v>
      </c>
      <c r="N30" s="38" t="str">
        <f>'[1]VRPP 2 lentelė'!J41</f>
        <v>-</v>
      </c>
      <c r="O30" s="14" t="s">
        <v>555</v>
      </c>
      <c r="P30" s="14" t="s">
        <v>555</v>
      </c>
      <c r="Q30" s="16" t="s">
        <v>558</v>
      </c>
      <c r="R30" s="14">
        <f>'[1]1 lentelė'!N45</f>
        <v>2016</v>
      </c>
      <c r="S30" s="14">
        <f>'[1]1 lentelė'!O45</f>
        <v>2019</v>
      </c>
      <c r="T30" s="15">
        <f t="shared" si="0"/>
        <v>1811014.1600000001</v>
      </c>
      <c r="U30" s="15">
        <f>'[1]VRPP 2 lentelė'!Q43</f>
        <v>1539362.04</v>
      </c>
      <c r="V30" s="19">
        <v>0</v>
      </c>
      <c r="W30" s="15">
        <f>'[1]VRPP 2 lentelė'!M43</f>
        <v>271652.12</v>
      </c>
      <c r="X30" s="14" t="str">
        <f>'[1]VRPP 3 lentelė'!L44</f>
        <v>P.S.362</v>
      </c>
      <c r="Y30" s="1" t="str">
        <f>'[1]VRPP 3 lentelė'!M44</f>
        <v>Naujai įrengtų ar įsigytų socialinių būstų skaičius</v>
      </c>
      <c r="Z30" s="14">
        <f>'[1]VRPP 3 lentelė'!N44</f>
        <v>36</v>
      </c>
      <c r="AA30" s="14"/>
      <c r="AB30" s="16"/>
      <c r="AC30" s="14"/>
      <c r="AD30" s="14"/>
      <c r="AE30" s="16"/>
      <c r="AF30" s="14"/>
      <c r="AG30" s="14"/>
      <c r="AH30" s="16"/>
      <c r="AI30" s="14"/>
      <c r="AJ30" s="14"/>
      <c r="AK30" s="16"/>
      <c r="AL30" s="14"/>
      <c r="AM30" s="14"/>
      <c r="AN30" s="16"/>
      <c r="AO30" s="16"/>
      <c r="AP30" s="1" t="str">
        <f>'[1]3 lentelė'!E45</f>
        <v xml:space="preserve"> Projekto įgyvendinimo metu numatoma atlikti gyvenamojo pastato, esančio Vytauto g. 49, Marijampolėje, atnaujinimo (modernizavimo) ir kapitalinio remonto darbus, įrengiant jame 69 socialinius būstus bei įsigyti būtiną įrangą ( 69 vnt. elektrines virykles su orkaitėmis).
</v>
      </c>
    </row>
    <row r="31" spans="2:42" ht="48" x14ac:dyDescent="0.25">
      <c r="B31" s="14"/>
      <c r="C31" s="14"/>
      <c r="D31" s="14"/>
      <c r="E31" s="14"/>
      <c r="F31" s="14"/>
      <c r="G31" s="1" t="str">
        <f>'[1]VRPP 2 lentelė'!C44</f>
        <v>R04-4408-260000-4083</v>
      </c>
      <c r="H31" s="1" t="str">
        <f>'[1]VRPP 2 lentelė'!D44</f>
        <v>Socialinio būsto fondo plėtra Kalvarijos savivaldybėje</v>
      </c>
      <c r="I31" s="1" t="str">
        <f>'[1]VRPP 2 lentelė'!E44</f>
        <v>Kalvarijos savivaldybės administracija</v>
      </c>
      <c r="J31" s="1" t="str">
        <f>'[1]VRPP 2 lentelė'!F44</f>
        <v>Socialinės apsaugos ir darbo ministerija</v>
      </c>
      <c r="K31" s="1" t="str">
        <f>'[1]VRPP 2 lentelė'!G44</f>
        <v>Kalvarijos savivaldybė</v>
      </c>
      <c r="L31" s="1" t="str">
        <f>'[1]VRPP 2 lentelė'!H44</f>
        <v>08.1.1-CPVA-R-408</v>
      </c>
      <c r="M31" s="38" t="str">
        <f>'[1]VRPP 2 lentelė'!I44</f>
        <v>R</v>
      </c>
      <c r="N31" s="38" t="str">
        <f>'[1]VRPP 2 lentelė'!J42</f>
        <v>-</v>
      </c>
      <c r="O31" s="14" t="s">
        <v>555</v>
      </c>
      <c r="P31" s="14" t="s">
        <v>555</v>
      </c>
      <c r="Q31" s="16" t="s">
        <v>558</v>
      </c>
      <c r="R31" s="14">
        <f>'[1]1 lentelė'!N46</f>
        <v>2016</v>
      </c>
      <c r="S31" s="14">
        <f>'[1]1 lentelė'!O46</f>
        <v>2021</v>
      </c>
      <c r="T31" s="15">
        <f t="shared" si="0"/>
        <v>310380.90000000002</v>
      </c>
      <c r="U31" s="15">
        <f>'[1]VRPP 2 lentelė'!Q44</f>
        <v>263823.76</v>
      </c>
      <c r="V31" s="19">
        <v>0</v>
      </c>
      <c r="W31" s="15">
        <f>'[1]VRPP 2 lentelė'!M44</f>
        <v>46557.14</v>
      </c>
      <c r="X31" s="14" t="str">
        <f>'[1]VRPP 3 lentelė'!L45</f>
        <v>P.S.362</v>
      </c>
      <c r="Y31" s="1" t="str">
        <f>'[1]VRPP 3 lentelė'!M45</f>
        <v>Naujai įrengtų ar įsigytų socialinių būstų skaičius</v>
      </c>
      <c r="Z31" s="14">
        <f>'[1]VRPP 3 lentelė'!N45</f>
        <v>6</v>
      </c>
      <c r="AA31" s="14"/>
      <c r="AB31" s="16"/>
      <c r="AC31" s="14"/>
      <c r="AD31" s="14"/>
      <c r="AE31" s="16"/>
      <c r="AF31" s="14"/>
      <c r="AG31" s="14"/>
      <c r="AH31" s="16"/>
      <c r="AI31" s="14"/>
      <c r="AJ31" s="14"/>
      <c r="AK31" s="16"/>
      <c r="AL31" s="14"/>
      <c r="AM31" s="14"/>
      <c r="AN31" s="16"/>
      <c r="AO31" s="16"/>
      <c r="AP31" s="1" t="str">
        <f>'[1]3 lentelė'!E46</f>
        <v>Projekto metu planuojama įsigyti 20 socialinių būstų bei jiems būtina įranga (20 vnt. viryklių su orkaitėmis).</v>
      </c>
    </row>
    <row r="32" spans="2:42" ht="48" x14ac:dyDescent="0.25">
      <c r="B32" s="14"/>
      <c r="C32" s="14"/>
      <c r="D32" s="14"/>
      <c r="E32" s="14"/>
      <c r="F32" s="14"/>
      <c r="G32" s="1" t="str">
        <f>'[1]VRPP 2 lentelė'!C45</f>
        <v>R04-4408-262500-4084</v>
      </c>
      <c r="H32" s="1" t="str">
        <f>'[1]VRPP 2 lentelė'!D45</f>
        <v>Socialinio būsto fondo plėtra Kazlų Rūdos savivaldybėje</v>
      </c>
      <c r="I32" s="1" t="str">
        <f>'[1]VRPP 2 lentelė'!E45</f>
        <v>Kazlų Rūdos savivaldybės administracija</v>
      </c>
      <c r="J32" s="1" t="str">
        <f>'[1]VRPP 2 lentelė'!F45</f>
        <v>Socialinės apsaugos ir darbo ministerija</v>
      </c>
      <c r="K32" s="1" t="str">
        <f>'[1]VRPP 2 lentelė'!G45</f>
        <v>Kazlų Rūdos savivaldybė</v>
      </c>
      <c r="L32" s="1" t="str">
        <f>'[1]VRPP 2 lentelė'!H45</f>
        <v>08.1.1-CPVA-R-408</v>
      </c>
      <c r="M32" s="38" t="str">
        <f>'[1]VRPP 2 lentelė'!I45</f>
        <v>R</v>
      </c>
      <c r="N32" s="38" t="str">
        <f>'[1]VRPP 2 lentelė'!J43</f>
        <v>-</v>
      </c>
      <c r="O32" s="14" t="s">
        <v>555</v>
      </c>
      <c r="P32" s="14" t="s">
        <v>555</v>
      </c>
      <c r="Q32" s="16" t="s">
        <v>558</v>
      </c>
      <c r="R32" s="14">
        <f>'[1]1 lentelė'!N47</f>
        <v>2016</v>
      </c>
      <c r="S32" s="14">
        <f>'[1]1 lentelė'!O47</f>
        <v>2017</v>
      </c>
      <c r="T32" s="15">
        <f t="shared" si="0"/>
        <v>151518.99</v>
      </c>
      <c r="U32" s="15">
        <f>'[1]VRPP 2 lentelė'!Q45</f>
        <v>128791.14</v>
      </c>
      <c r="V32" s="19">
        <v>0</v>
      </c>
      <c r="W32" s="15">
        <f>'[1]VRPP 2 lentelė'!M45</f>
        <v>22727.85</v>
      </c>
      <c r="X32" s="14" t="str">
        <f>'[1]VRPP 3 lentelė'!L46</f>
        <v>P.S.362</v>
      </c>
      <c r="Y32" s="1" t="str">
        <f>'[1]VRPP 3 lentelė'!M46</f>
        <v>Naujai įrengtų ar įsigytų socialinių būstų skaičius</v>
      </c>
      <c r="Z32" s="14">
        <f>'[1]VRPP 3 lentelė'!N46</f>
        <v>3</v>
      </c>
      <c r="AA32" s="14"/>
      <c r="AB32" s="16"/>
      <c r="AC32" s="14"/>
      <c r="AD32" s="14"/>
      <c r="AE32" s="16"/>
      <c r="AF32" s="14"/>
      <c r="AG32" s="14"/>
      <c r="AH32" s="16"/>
      <c r="AI32" s="14"/>
      <c r="AJ32" s="14"/>
      <c r="AK32" s="16"/>
      <c r="AL32" s="14"/>
      <c r="AM32" s="14"/>
      <c r="AN32" s="16"/>
      <c r="AO32" s="16"/>
      <c r="AP32" s="1" t="str">
        <f>'[1]3 lentelė'!E47</f>
        <v xml:space="preserve"> Projekto įgyvendinimo metu numatoma įsigyti 14 socialinių būstų Kazlų Rūdos savivaldybėje bei jiems būtiną įrangą (elektrines virykles su orkaitėmis).</v>
      </c>
    </row>
    <row r="33" spans="2:42" ht="96" x14ac:dyDescent="0.25">
      <c r="B33" s="14"/>
      <c r="C33" s="14"/>
      <c r="D33" s="14"/>
      <c r="E33" s="14"/>
      <c r="F33" s="14"/>
      <c r="G33" s="20" t="str">
        <f>'[1]VRPP 2 lentelė'!C46</f>
        <v>R04-4408-250000-4085</v>
      </c>
      <c r="H33" s="20" t="str">
        <f>'[1]VRPP 2 lentelė'!D46</f>
        <v>Vilkaviškio rajono savivaldybės socialinio būsto fondo plėtra</v>
      </c>
      <c r="I33" s="20" t="str">
        <f>'[1]VRPP 2 lentelė'!E46</f>
        <v>Vilkaviškio rajono savivaldybės administracija</v>
      </c>
      <c r="J33" s="20" t="str">
        <f>'[1]VRPP 2 lentelė'!F46</f>
        <v>Socialinės apsaugos ir darbo ministerija</v>
      </c>
      <c r="K33" s="20" t="str">
        <f>'[1]VRPP 2 lentelė'!G46</f>
        <v>Vilkaviškio rajono savivaldybė</v>
      </c>
      <c r="L33" s="20" t="str">
        <f>'[1]VRPP 2 lentelė'!H46</f>
        <v>08.1.1-CPVA-R-408</v>
      </c>
      <c r="M33" s="21" t="str">
        <f>'[1]VRPP 2 lentelė'!I46</f>
        <v>R</v>
      </c>
      <c r="N33" s="21" t="str">
        <f>'[1]VRPP 2 lentelė'!J44</f>
        <v>-</v>
      </c>
      <c r="O33" s="14" t="s">
        <v>555</v>
      </c>
      <c r="P33" s="14" t="s">
        <v>555</v>
      </c>
      <c r="Q33" s="16" t="s">
        <v>558</v>
      </c>
      <c r="R33" s="14">
        <f>'[1]1 lentelė'!N48</f>
        <v>2016</v>
      </c>
      <c r="S33" s="14">
        <f>'[1]1 lentelė'!O48</f>
        <v>2021</v>
      </c>
      <c r="T33" s="15">
        <f t="shared" si="0"/>
        <v>667472.38</v>
      </c>
      <c r="U33" s="15">
        <f>'[1]VRPP 2 lentelė'!Q46</f>
        <v>567351.52</v>
      </c>
      <c r="V33" s="19">
        <v>0</v>
      </c>
      <c r="W33" s="15">
        <f>'[1]VRPP 2 lentelė'!M46</f>
        <v>100120.86</v>
      </c>
      <c r="X33" s="14" t="str">
        <f>'[1]VRPP 3 lentelė'!L47</f>
        <v>P.S.362</v>
      </c>
      <c r="Y33" s="1" t="str">
        <f>'[1]VRPP 3 lentelė'!M47</f>
        <v>Naujai įrengtų ar įsigytų socialinių būstų skaičius</v>
      </c>
      <c r="Z33" s="14">
        <f>'[1]VRPP 3 lentelė'!N47</f>
        <v>13</v>
      </c>
      <c r="AA33" s="14"/>
      <c r="AB33" s="16"/>
      <c r="AC33" s="14"/>
      <c r="AD33" s="14"/>
      <c r="AE33" s="16"/>
      <c r="AF33" s="14"/>
      <c r="AG33" s="14"/>
      <c r="AH33" s="16"/>
      <c r="AI33" s="14"/>
      <c r="AJ33" s="14"/>
      <c r="AK33" s="16"/>
      <c r="AL33" s="14"/>
      <c r="AM33" s="14"/>
      <c r="AN33" s="16"/>
      <c r="AO33" s="16"/>
      <c r="AP33" s="1" t="str">
        <f>'[1]3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25">
      <c r="B34" s="14"/>
      <c r="C34" s="14"/>
      <c r="D34" s="14"/>
      <c r="E34" s="17" t="str">
        <f>'[1]VRPP 2 lentelė'!B47</f>
        <v>1.3.2.2</v>
      </c>
      <c r="F34" s="14" t="str">
        <f>'[1]VRPP 2 lentelė'!B48</f>
        <v>1.3.2.2.1</v>
      </c>
      <c r="G34" s="1" t="str">
        <f>'[1]VRPP 2 lentelė'!C48</f>
        <v>R04-6609-274700-0901</v>
      </c>
      <c r="H34" s="1" t="str">
        <f>'[1]VRPP 2 lentelė'!D48</f>
        <v>Pirminės asmens sveikatos priežiūros veiklos efektyvumo didinimas Kalvarijos savivaldybėje</v>
      </c>
      <c r="I34" s="1" t="str">
        <f>'[1]VRPP 2 lentelė'!E48</f>
        <v>VšĮ Kalvarijos pirminės sveikatos priežiūros centras</v>
      </c>
      <c r="J34" s="1" t="str">
        <f>'[1]VRPP 2 lentelė'!F48</f>
        <v>Sveikatos apsaugos ministerija</v>
      </c>
      <c r="K34" s="1" t="str">
        <f>'[1]VRPP 2 lentelė'!G48</f>
        <v>Kalvarijos savivaldybė</v>
      </c>
      <c r="L34" s="1" t="str">
        <f>'[1]VRPP 2 lentelė'!H48</f>
        <v>08.1.3-CPVA-R-609</v>
      </c>
      <c r="M34" s="38" t="str">
        <f>'[1]VRPP 2 lentelė'!I48</f>
        <v>R</v>
      </c>
      <c r="N34" s="38" t="str">
        <f>'[1]VRPP 2 lentelė'!J45</f>
        <v>-</v>
      </c>
      <c r="O34" s="14" t="s">
        <v>555</v>
      </c>
      <c r="P34" s="14" t="s">
        <v>555</v>
      </c>
      <c r="Q34" s="16" t="s">
        <v>558</v>
      </c>
      <c r="R34" s="14">
        <f>'[1]1 lentelė'!N50</f>
        <v>2019</v>
      </c>
      <c r="S34" s="14">
        <f>'[1]1 lentelė'!O50</f>
        <v>2019</v>
      </c>
      <c r="T34" s="15">
        <f t="shared" si="0"/>
        <v>97287.06</v>
      </c>
      <c r="U34" s="15">
        <f>'[1]VRPP 2 lentelė'!Q48</f>
        <v>82694</v>
      </c>
      <c r="V34" s="15">
        <f>'[1]VRPP 2 lentelė'!N48</f>
        <v>7296.52</v>
      </c>
      <c r="W34" s="15">
        <f>'[1]1 lentelė'!S50</f>
        <v>7296.54</v>
      </c>
      <c r="X34" s="14" t="str">
        <f>'[1]VRPP 3 lentelė'!L49</f>
        <v>P.S.363</v>
      </c>
      <c r="Y34" s="1" t="str">
        <f>'[1]VRPP 3 lentelė'!M49</f>
        <v>Viešąsias sveikatos priežiūros paslaugas teikiančios įstaigos, kuriose pagerinta paslaugų teikimo infrastruktūra, skaičius</v>
      </c>
      <c r="Z34" s="14">
        <f>'[1]VRPP 3 lentelė'!N49</f>
        <v>3</v>
      </c>
      <c r="AA34" s="14" t="str">
        <f>'[1]VRPP 3 lentelė'!O49</f>
        <v>P.B.236</v>
      </c>
      <c r="AB34" s="1" t="str">
        <f>'[1]VRPP 3 lentelė'!P49</f>
        <v>Gyventojai, turintys galimybę pasinaudoti pagerintomis sveikatos priežiūros paslaugomis</v>
      </c>
      <c r="AC34" s="14">
        <f>'[1]VRPP 3 lentelė'!Q49</f>
        <v>3282</v>
      </c>
      <c r="AD34" s="14"/>
      <c r="AE34" s="16"/>
      <c r="AF34" s="14"/>
      <c r="AG34" s="14"/>
      <c r="AH34" s="16"/>
      <c r="AI34" s="14"/>
      <c r="AJ34" s="14"/>
      <c r="AK34" s="16"/>
      <c r="AL34" s="14"/>
      <c r="AM34" s="14"/>
      <c r="AN34" s="16"/>
      <c r="AO34" s="16"/>
      <c r="AP34" s="1" t="str">
        <f>'[1]3 lentelė'!E50</f>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
    </row>
    <row r="35" spans="2:42" ht="216" x14ac:dyDescent="0.25">
      <c r="B35" s="14"/>
      <c r="C35" s="14"/>
      <c r="D35" s="14"/>
      <c r="E35" s="14"/>
      <c r="F35" s="14" t="str">
        <f>'[1]VRPP 2 lentelė'!B49</f>
        <v>1.3.2.2.2</v>
      </c>
      <c r="G35" s="1" t="str">
        <f>'[1]VRPP 2 lentelė'!C49</f>
        <v>R04-6609-275200-0902</v>
      </c>
      <c r="H35" s="1" t="str">
        <f>'[1]VRPP 2 lentelė'!D49</f>
        <v>Pirminės asmens sveikatos priežiūros veiklos efektyvumo didinimas Kazlų Rūdos savivaldybėje</v>
      </c>
      <c r="I35" s="1" t="str">
        <f>'[1]VRPP 2 lentelė'!E49</f>
        <v>Kazlų Rūdos savivaldybės administracija</v>
      </c>
      <c r="J35" s="1" t="str">
        <f>'[1]VRPP 2 lentelė'!F49</f>
        <v>Sveikatos apsaugos ministerija</v>
      </c>
      <c r="K35" s="1" t="str">
        <f>'[1]VRPP 2 lentelė'!G49</f>
        <v>Kazlų Rūdos savivaldybė</v>
      </c>
      <c r="L35" s="1" t="str">
        <f>'[1]VRPP 2 lentelė'!H49</f>
        <v>08.1.3-CPVA-R-609</v>
      </c>
      <c r="M35" s="38" t="str">
        <f>'[1]VRPP 2 lentelė'!I49</f>
        <v>R</v>
      </c>
      <c r="N35" s="38" t="str">
        <f>'[1]VRPP 2 lentelė'!J46</f>
        <v>-</v>
      </c>
      <c r="O35" s="14" t="s">
        <v>555</v>
      </c>
      <c r="P35" s="14" t="s">
        <v>555</v>
      </c>
      <c r="Q35" s="16" t="s">
        <v>558</v>
      </c>
      <c r="R35" s="14">
        <f>'[1]1 lentelė'!N51</f>
        <v>2019</v>
      </c>
      <c r="S35" s="14">
        <f>'[1]1 lentelė'!O51</f>
        <v>2019</v>
      </c>
      <c r="T35" s="15">
        <f t="shared" si="0"/>
        <v>130409.42</v>
      </c>
      <c r="U35" s="15">
        <f>'[1]VRPP 2 lentelė'!Q49</f>
        <v>110848</v>
      </c>
      <c r="V35" s="15">
        <f>'[1]VRPP 2 lentelė'!N49</f>
        <v>9780.7000000000007</v>
      </c>
      <c r="W35" s="15">
        <f>'[1]1 lentelė'!S51</f>
        <v>9780.7199999999993</v>
      </c>
      <c r="X35" s="14" t="str">
        <f>'[1]VRPP 3 lentelė'!L50</f>
        <v>P.S.363</v>
      </c>
      <c r="Y35" s="1" t="str">
        <f>'[1]VRPP 3 lentelė'!M50</f>
        <v>Viešąsias sveikatos priežiūros paslaugas teikiančios įstaigos, kuriose pagerinta paslaugų teikimo infrastruktūra, skaičius</v>
      </c>
      <c r="Z35" s="14">
        <f>'[1]VRPP 3 lentelė'!N50</f>
        <v>4</v>
      </c>
      <c r="AA35" s="14" t="str">
        <f>'[1]VRPP 3 lentelė'!O50</f>
        <v>P.B.236</v>
      </c>
      <c r="AB35" s="1" t="str">
        <f>'[1]VRPP 3 lentelė'!P50</f>
        <v>Gyventojai, turintys galimybę pasinaudoti pagerintomis sveikatos priežiūros paslaugomis</v>
      </c>
      <c r="AC35" s="14">
        <f>'[1]VRPP 3 lentelė'!Q50</f>
        <v>6000</v>
      </c>
      <c r="AD35" s="14"/>
      <c r="AE35" s="16"/>
      <c r="AF35" s="14"/>
      <c r="AG35" s="14"/>
      <c r="AH35" s="16"/>
      <c r="AI35" s="14"/>
      <c r="AJ35" s="14"/>
      <c r="AK35" s="16"/>
      <c r="AL35" s="14"/>
      <c r="AM35" s="14"/>
      <c r="AN35" s="16"/>
      <c r="AO35" s="16"/>
      <c r="AP35" s="1" t="str">
        <f>'[1]3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14"/>
      <c r="C36" s="14"/>
      <c r="D36" s="14"/>
      <c r="E36" s="14"/>
      <c r="F36" s="14" t="str">
        <f>'[1]VRPP 2 lentelė'!B50</f>
        <v>1.3.2.2.3</v>
      </c>
      <c r="G36" s="1" t="str">
        <f>'[1]VRPP 2 lentelė'!C50</f>
        <v>R04-6609-504700-0903</v>
      </c>
      <c r="H36" s="1" t="str">
        <f>'[1]VRPP 2 lentelė'!D50</f>
        <v>UAB Aglisa vaikų ir vyresnio amžiaus ligų profilaktikos, prevencijos ir ankstyvos diagnostikos gerinimas</v>
      </c>
      <c r="I36" s="1" t="str">
        <f>'[1]VRPP 2 lentelė'!E50</f>
        <v>UAB Aglisa</v>
      </c>
      <c r="J36" s="1" t="str">
        <f>'[1]VRPP 2 lentelė'!F50</f>
        <v>Sveikatos apsaugos ministerija</v>
      </c>
      <c r="K36" s="1" t="str">
        <f>'[1]VRPP 2 lentelė'!G50</f>
        <v>Marijampolės savivaldybė</v>
      </c>
      <c r="L36" s="1" t="str">
        <f>'[1]VRPP 2 lentelė'!H50</f>
        <v>08.1.3-CPVA-R-609</v>
      </c>
      <c r="M36" s="38" t="str">
        <f>'[1]VRPP 2 lentelė'!I50</f>
        <v>R</v>
      </c>
      <c r="N36" s="38" t="str">
        <f>'[1]VRPP 2 lentelė'!J47</f>
        <v>-</v>
      </c>
      <c r="O36" s="14" t="s">
        <v>555</v>
      </c>
      <c r="P36" s="14" t="s">
        <v>555</v>
      </c>
      <c r="Q36" s="16" t="s">
        <v>558</v>
      </c>
      <c r="R36" s="14">
        <f>'[1]1 lentelė'!N52</f>
        <v>2019</v>
      </c>
      <c r="S36" s="14">
        <f>'[1]1 lentelė'!O52</f>
        <v>2020</v>
      </c>
      <c r="T36" s="15">
        <f t="shared" si="0"/>
        <v>19402.680000000004</v>
      </c>
      <c r="U36" s="15">
        <f>'[1]VRPP 2 lentelė'!Q50</f>
        <v>16492.240000000002</v>
      </c>
      <c r="V36" s="15">
        <f>'[1]VRPP 2 lentelė'!N50</f>
        <v>1455.2</v>
      </c>
      <c r="W36" s="15">
        <f>'[1]1 lentelė'!S52</f>
        <v>1455.24</v>
      </c>
      <c r="X36" s="14" t="str">
        <f>'[1]VRPP 3 lentelė'!L51</f>
        <v>P.S.363</v>
      </c>
      <c r="Y36" s="1" t="str">
        <f>'[1]VRPP 3 lentelė'!M51</f>
        <v>Viešąsias sveikatos priežiūros paslaugas teikiančios įstaigos, kuriose pagerinta paslaugų teikimo infrastruktūra, skaičius</v>
      </c>
      <c r="Z36" s="14">
        <f>'[1]VRPP 3 lentelė'!N51</f>
        <v>1</v>
      </c>
      <c r="AA36" s="14" t="str">
        <f>'[1]VRPP 3 lentelė'!O51</f>
        <v>P.B.236</v>
      </c>
      <c r="AB36" s="1" t="str">
        <f>'[1]VRPP 3 lentelė'!P51</f>
        <v>Gyventojai, turintys galimybę pasinaudoti pagerintomis sveikatos priežiūros paslaugomis</v>
      </c>
      <c r="AC36" s="14">
        <f>'[1]VRPP 3 lentelė'!Q51</f>
        <v>665</v>
      </c>
      <c r="AD36" s="14"/>
      <c r="AE36" s="16"/>
      <c r="AF36" s="14"/>
      <c r="AG36" s="14"/>
      <c r="AH36" s="16"/>
      <c r="AI36" s="14"/>
      <c r="AJ36" s="14"/>
      <c r="AK36" s="16"/>
      <c r="AL36" s="14"/>
      <c r="AM36" s="14"/>
      <c r="AN36" s="16"/>
      <c r="AO36" s="16"/>
      <c r="AP36" s="1" t="str">
        <f>'[1]3 lentelė'!E52</f>
        <v>Projekto įgyvendinimo metu planuojama įsigyti būtiną medicininę įrangą.</v>
      </c>
    </row>
    <row r="37" spans="2:42" ht="120" x14ac:dyDescent="0.25">
      <c r="B37" s="14"/>
      <c r="C37" s="14"/>
      <c r="D37" s="14"/>
      <c r="E37" s="14"/>
      <c r="F37" s="14" t="str">
        <f>'[1]VRPP 2 lentelė'!B51</f>
        <v>1.3.2.2.4</v>
      </c>
      <c r="G37" s="1" t="str">
        <f>'[1]VRPP 2 lentelė'!C51</f>
        <v>R04-6609-504700-0904</v>
      </c>
      <c r="H37" s="1" t="str">
        <f>'[1]VRPP 2 lentelė'!D51</f>
        <v xml:space="preserve">Rimanto Bernoto pirminės sveikatos priežiūros centro veiklos efektyvumo ir paslaugų prieinamumo  gerinimas </v>
      </c>
      <c r="I37" s="1" t="str">
        <f>'[1]VRPP 2 lentelė'!E51</f>
        <v>Rimanto Bernoto pirminės sveikatos priežiūros centras</v>
      </c>
      <c r="J37" s="1" t="str">
        <f>'[1]VRPP 2 lentelė'!F51</f>
        <v>Sveikatos apsaugos ministerija</v>
      </c>
      <c r="K37" s="1" t="str">
        <f>'[1]VRPP 2 lentelė'!G51</f>
        <v>Marijampolės savivaldybė</v>
      </c>
      <c r="L37" s="1" t="str">
        <f>'[1]VRPP 2 lentelė'!H51</f>
        <v>08.1.3-CPVA-R-609</v>
      </c>
      <c r="M37" s="38" t="str">
        <f>'[1]VRPP 2 lentelė'!I51</f>
        <v>R</v>
      </c>
      <c r="N37" s="38" t="str">
        <f>'[1]VRPP 2 lentelė'!J48</f>
        <v>-</v>
      </c>
      <c r="O37" s="14" t="s">
        <v>555</v>
      </c>
      <c r="P37" s="14" t="s">
        <v>555</v>
      </c>
      <c r="Q37" s="16" t="s">
        <v>558</v>
      </c>
      <c r="R37" s="14">
        <f>'[1]1 lentelė'!N53</f>
        <v>2019</v>
      </c>
      <c r="S37" s="14">
        <f>'[1]1 lentelė'!O53</f>
        <v>2020</v>
      </c>
      <c r="T37" s="15">
        <f t="shared" si="0"/>
        <v>49588.32</v>
      </c>
      <c r="U37" s="15">
        <f>'[1]VRPP 2 lentelė'!Q51</f>
        <v>42150.07</v>
      </c>
      <c r="V37" s="15">
        <f>'[1]VRPP 2 lentelė'!N51</f>
        <v>3719.12</v>
      </c>
      <c r="W37" s="15">
        <f>'[1]1 lentelė'!S53</f>
        <v>3719.13</v>
      </c>
      <c r="X37" s="14" t="str">
        <f>'[1]VRPP 3 lentelė'!L52</f>
        <v>P.S.363</v>
      </c>
      <c r="Y37" s="1" t="str">
        <f>'[1]VRPP 3 lentelė'!M52</f>
        <v>Viešąsias sveikatos priežiūros paslaugas teikiančios įstaigos, kuriose pagerinta paslaugų teikimo infrastruktūra, skaičius</v>
      </c>
      <c r="Z37" s="14">
        <f>'[1]VRPP 3 lentelė'!N52</f>
        <v>1</v>
      </c>
      <c r="AA37" s="14" t="str">
        <f>'[1]VRPP 3 lentelė'!O52</f>
        <v>P.B.236</v>
      </c>
      <c r="AB37" s="1" t="str">
        <f>'[1]VRPP 3 lentelė'!P52</f>
        <v>Gyventojai, turintys galimybę pasinaudoti pagerintomis sveikatos priežiūros paslaugomis</v>
      </c>
      <c r="AC37" s="14">
        <f>'[1]VRPP 3 lentelė'!Q52</f>
        <v>1699</v>
      </c>
      <c r="AD37" s="14"/>
      <c r="AE37" s="16"/>
      <c r="AF37" s="14"/>
      <c r="AG37" s="14"/>
      <c r="AH37" s="16"/>
      <c r="AI37" s="14"/>
      <c r="AJ37" s="14"/>
      <c r="AK37" s="16"/>
      <c r="AL37" s="14"/>
      <c r="AM37" s="14"/>
      <c r="AN37" s="16"/>
      <c r="AO37" s="16"/>
      <c r="AP37" s="1" t="str">
        <f>'[1]3 lentelė'!E53</f>
        <v>Projekto įgyvendinimo metu planuojama įsigyti būtiną medicininę įrangą bei tikslinę transporto priemonę – automobilį.</v>
      </c>
    </row>
    <row r="38" spans="2:42" ht="120" x14ac:dyDescent="0.25">
      <c r="B38" s="14"/>
      <c r="C38" s="14"/>
      <c r="D38" s="14"/>
      <c r="E38" s="14"/>
      <c r="F38" s="14" t="str">
        <f>'[1]VRPP 2 lentelė'!B52</f>
        <v>1.3.2.2.5</v>
      </c>
      <c r="G38" s="1" t="str">
        <f>'[1]VRPP 2 lentelė'!C52</f>
        <v>R04-6609-504700-0905</v>
      </c>
      <c r="H38" s="1" t="str">
        <f>'[1]VRPP 2 lentelė'!D52</f>
        <v>Lino Bieliausko šeimos klinikos veiklos efektyvumo didinimas</v>
      </c>
      <c r="I38" s="1" t="str">
        <f>'[1]VRPP 2 lentelė'!E52</f>
        <v>Lino Bieliausko šeimos klinika</v>
      </c>
      <c r="J38" s="1" t="str">
        <f>'[1]VRPP 2 lentelė'!F52</f>
        <v>Sveikatos apsaugos ministerija</v>
      </c>
      <c r="K38" s="1" t="str">
        <f>'[1]VRPP 2 lentelė'!G52</f>
        <v>Marijampolės savivaldybė</v>
      </c>
      <c r="L38" s="1" t="str">
        <f>'[1]VRPP 2 lentelė'!H52</f>
        <v>08.1.3-CPVA-R-609</v>
      </c>
      <c r="M38" s="38" t="str">
        <f>'[1]VRPP 2 lentelė'!I52</f>
        <v>R</v>
      </c>
      <c r="N38" s="38" t="str">
        <f>'[1]VRPP 2 lentelė'!J49</f>
        <v>-</v>
      </c>
      <c r="O38" s="14" t="s">
        <v>555</v>
      </c>
      <c r="P38" s="14" t="s">
        <v>555</v>
      </c>
      <c r="Q38" s="16" t="s">
        <v>558</v>
      </c>
      <c r="R38" s="14">
        <f>'[1]1 lentelė'!N54</f>
        <v>2019</v>
      </c>
      <c r="S38" s="14">
        <f>'[1]1 lentelė'!O54</f>
        <v>2020</v>
      </c>
      <c r="T38" s="15">
        <f t="shared" si="0"/>
        <v>73556.960000000006</v>
      </c>
      <c r="U38" s="15">
        <f>'[1]VRPP 2 lentelė'!Q52</f>
        <v>62523.41</v>
      </c>
      <c r="V38" s="15">
        <f>'[1]VRPP 2 lentelė'!N52</f>
        <v>5516.77</v>
      </c>
      <c r="W38" s="15">
        <f>'[1]1 lentelė'!S54</f>
        <v>5516.78</v>
      </c>
      <c r="X38" s="14" t="str">
        <f>'[1]VRPP 3 lentelė'!L53</f>
        <v>P.S.363</v>
      </c>
      <c r="Y38" s="1" t="str">
        <f>'[1]VRPP 3 lentelė'!M53</f>
        <v>Viešąsias sveikatos priežiūros paslaugas teikiančios įstaigos, kuriose pagerinta paslaugų teikimo infrastruktūra, skaičius</v>
      </c>
      <c r="Z38" s="14">
        <f>'[1]VRPP 3 lentelė'!N53</f>
        <v>1</v>
      </c>
      <c r="AA38" s="14" t="str">
        <f>'[1]VRPP 3 lentelė'!O53</f>
        <v>P.B.236</v>
      </c>
      <c r="AB38" s="1" t="str">
        <f>'[1]VRPP 3 lentelė'!P53</f>
        <v>Gyventojai, turintys galimybę pasinaudoti pagerintomis sveikatos priežiūros paslaugomis</v>
      </c>
      <c r="AC38" s="14">
        <f>'[1]VRPP 3 lentelė'!Q53</f>
        <v>2521</v>
      </c>
      <c r="AD38" s="14"/>
      <c r="AE38" s="16"/>
      <c r="AF38" s="14"/>
      <c r="AG38" s="14"/>
      <c r="AH38" s="16"/>
      <c r="AI38" s="14"/>
      <c r="AJ38" s="14"/>
      <c r="AK38" s="16"/>
      <c r="AL38" s="14"/>
      <c r="AM38" s="14"/>
      <c r="AN38" s="16"/>
      <c r="AO38" s="16"/>
      <c r="AP38" s="1" t="str">
        <f>'[1]3 lentelė'!E54</f>
        <v xml:space="preserve">Projekto metu planuojama įsigyti tikslinę transporto priemonę, medicininę, kompiuterinę įrangą ir baldus bei patalpas pritaikyti neįgaliųjų poreikiams - įrengti keltuvą tarp klinikos aukštų.
</v>
      </c>
    </row>
    <row r="39" spans="2:42" ht="56.25" customHeight="1" x14ac:dyDescent="0.25">
      <c r="B39" s="14"/>
      <c r="C39" s="14"/>
      <c r="D39" s="14"/>
      <c r="E39" s="14"/>
      <c r="F39" s="14" t="str">
        <f>'[1]VRPP 2 lentelė'!B53</f>
        <v>1.3.2.2.6</v>
      </c>
      <c r="G39" s="1" t="str">
        <f>'[1]VRPP 2 lentelė'!C53</f>
        <v>R04-6609-504700-0906</v>
      </c>
      <c r="H39" s="1" t="str">
        <f>'[1]VRPP 2 lentelė'!D53</f>
        <v>R. Gabrilavičienės bendrosios praktikos gyd. kabineto teikiamų sveikatos priežiūros paslaugų kokybės ir prieinamumo gerinimas Šunskų seniūnijoje</v>
      </c>
      <c r="I39" s="1" t="str">
        <f>'[1]VRPP 2 lentelė'!E53</f>
        <v>Reginos Gabrilavičienės bendrosios praktikos gydytojo kabinetas</v>
      </c>
      <c r="J39" s="1" t="str">
        <f>'[1]VRPP 2 lentelė'!F53</f>
        <v>Sveikatos apsaugos ministerija</v>
      </c>
      <c r="K39" s="1" t="str">
        <f>'[1]VRPP 2 lentelė'!G53</f>
        <v>Marijampolės savivaldybė</v>
      </c>
      <c r="L39" s="1" t="str">
        <f>'[1]VRPP 2 lentelė'!H53</f>
        <v>08.1.3-CPVA-R-609</v>
      </c>
      <c r="M39" s="38" t="str">
        <f>'[1]VRPP 2 lentelė'!I53</f>
        <v>R</v>
      </c>
      <c r="N39" s="38" t="str">
        <f>'[1]VRPP 2 lentelė'!J50</f>
        <v>-</v>
      </c>
      <c r="O39" s="14" t="s">
        <v>555</v>
      </c>
      <c r="P39" s="14" t="s">
        <v>555</v>
      </c>
      <c r="Q39" s="16" t="s">
        <v>558</v>
      </c>
      <c r="R39" s="14">
        <f>'[1]1 lentelė'!N55</f>
        <v>2018</v>
      </c>
      <c r="S39" s="14">
        <f>'[1]1 lentelė'!O55</f>
        <v>2019</v>
      </c>
      <c r="T39" s="15">
        <f t="shared" si="0"/>
        <v>20000</v>
      </c>
      <c r="U39" s="15">
        <f>'[1]VRPP 2 lentelė'!Q53</f>
        <v>11440.04</v>
      </c>
      <c r="V39" s="15">
        <f>'[1]VRPP 2 lentelė'!N53</f>
        <v>1009.42</v>
      </c>
      <c r="W39" s="15">
        <f>'[1]1 lentelė'!S55</f>
        <v>7550.54</v>
      </c>
      <c r="X39" s="14" t="str">
        <f>'[1]VRPP 3 lentelė'!L54</f>
        <v>P.S.363</v>
      </c>
      <c r="Y39" s="1" t="str">
        <f>'[1]VRPP 3 lentelė'!M54</f>
        <v>Viešąsias sveikatos priežiūros paslaugas teikiančios įstaigos, kuriose pagerinta paslaugų teikimo infrastruktūra, skaičius</v>
      </c>
      <c r="Z39" s="14">
        <f>'[1]VRPP 3 lentelė'!N54</f>
        <v>1</v>
      </c>
      <c r="AA39" s="14" t="str">
        <f>'[1]VRPP 3 lentelė'!O54</f>
        <v>P.B.236</v>
      </c>
      <c r="AB39" s="1" t="str">
        <f>'[1]VRPP 3 lentelė'!P54</f>
        <v>Gyventojai, turintys galimybę pasinaudoti pagerintomis sveikatos priežiūros paslaugomis</v>
      </c>
      <c r="AC39" s="14">
        <f>'[1]VRPP 3 lentelė'!Q54</f>
        <v>461</v>
      </c>
      <c r="AD39" s="14"/>
      <c r="AE39" s="16"/>
      <c r="AF39" s="14"/>
      <c r="AG39" s="14"/>
      <c r="AH39" s="16"/>
      <c r="AI39" s="14"/>
      <c r="AJ39" s="14"/>
      <c r="AK39" s="16"/>
      <c r="AL39" s="14"/>
      <c r="AM39" s="14"/>
      <c r="AN39" s="16"/>
      <c r="AO39" s="16"/>
      <c r="AP39" s="1" t="str">
        <f>'[1]3 lentelė'!E55</f>
        <v xml:space="preserve">Projekto įgyvendinimo metu bus įsigyjama tikslinė transporto priemonė. </v>
      </c>
    </row>
    <row r="40" spans="2:42" ht="120" x14ac:dyDescent="0.25">
      <c r="B40" s="14"/>
      <c r="C40" s="14"/>
      <c r="D40" s="14"/>
      <c r="E40" s="14"/>
      <c r="F40" s="14" t="str">
        <f>'[1]VRPP 2 lentelė'!B54</f>
        <v>1.3.2.2.7</v>
      </c>
      <c r="G40" s="1" t="str">
        <f>'[1]VRPP 2 lentelė'!C54</f>
        <v>R04-6609-504700-0907</v>
      </c>
      <c r="H40" s="1" t="str">
        <f>'[1]VRPP 2 lentelė'!D54</f>
        <v>Onos Gurevičienės šeimos klinikos veiklos efektyvumo didinimas</v>
      </c>
      <c r="I40" s="1" t="str">
        <f>'[1]VRPP 2 lentelė'!E54</f>
        <v>Onos Gurevičienės šeimos klinka</v>
      </c>
      <c r="J40" s="1" t="str">
        <f>'[1]VRPP 2 lentelė'!F54</f>
        <v>Sveikatos apsaugos ministerija</v>
      </c>
      <c r="K40" s="1" t="str">
        <f>'[1]VRPP 2 lentelė'!G54</f>
        <v>Marijampolės savivaldybė</v>
      </c>
      <c r="L40" s="1" t="str">
        <f>'[1]VRPP 2 lentelė'!H54</f>
        <v>08.1.3-CPVA-R-609</v>
      </c>
      <c r="M40" s="38" t="str">
        <f>'[1]VRPP 2 lentelė'!I54</f>
        <v>R</v>
      </c>
      <c r="N40" s="38" t="str">
        <f>'[1]VRPP 2 lentelė'!J51</f>
        <v>-</v>
      </c>
      <c r="O40" s="14" t="s">
        <v>555</v>
      </c>
      <c r="P40" s="14" t="s">
        <v>555</v>
      </c>
      <c r="Q40" s="16" t="s">
        <v>558</v>
      </c>
      <c r="R40" s="14">
        <f>'[1]1 lentelė'!N56</f>
        <v>2019</v>
      </c>
      <c r="S40" s="14">
        <f>'[1]1 lentelė'!O56</f>
        <v>2021</v>
      </c>
      <c r="T40" s="15">
        <f t="shared" si="0"/>
        <v>43166</v>
      </c>
      <c r="U40" s="15">
        <f>'[1]VRPP 2 lentelė'!Q54</f>
        <v>31939.21</v>
      </c>
      <c r="V40" s="15">
        <f>'[1]VRPP 2 lentelė'!N54</f>
        <v>2818.17</v>
      </c>
      <c r="W40" s="15">
        <f>'[1]1 lentelė'!S56</f>
        <v>8408.6200000000008</v>
      </c>
      <c r="X40" s="14" t="str">
        <f>'[1]VRPP 3 lentelė'!L55</f>
        <v>P.S.363</v>
      </c>
      <c r="Y40" s="1" t="str">
        <f>'[1]VRPP 3 lentelė'!M55</f>
        <v>Viešąsias sveikatos priežiūros paslaugas teikiančios įstaigos, kuriose pagerinta paslaugų teikimo infrastruktūra, skaičius</v>
      </c>
      <c r="Z40" s="14">
        <f>'[1]VRPP 3 lentelė'!N55</f>
        <v>1</v>
      </c>
      <c r="AA40" s="14" t="str">
        <f>'[1]VRPP 3 lentelė'!O55</f>
        <v>P.B.236</v>
      </c>
      <c r="AB40" s="1" t="str">
        <f>'[1]VRPP 3 lentelė'!P55</f>
        <v>Gyventojai, turintys galimybę pasinaudoti pagerintomis sveikatos priežiūros paslaugomis</v>
      </c>
      <c r="AC40" s="14">
        <f>'[1]VRPP 3 lentelė'!Q55</f>
        <v>1288</v>
      </c>
      <c r="AD40" s="14"/>
      <c r="AE40" s="16"/>
      <c r="AF40" s="14"/>
      <c r="AG40" s="14"/>
      <c r="AH40" s="16"/>
      <c r="AI40" s="14"/>
      <c r="AJ40" s="14"/>
      <c r="AK40" s="16"/>
      <c r="AL40" s="14"/>
      <c r="AM40" s="14"/>
      <c r="AN40" s="16"/>
      <c r="AO40" s="16"/>
      <c r="AP40" s="1" t="str">
        <f>'[1]3 lentelė'!E56</f>
        <v>Projekto įgyvendinimo metu bus įsigyjamas kraujo analizatorius ir tikslinė transporto priemonė.</v>
      </c>
    </row>
    <row r="41" spans="2:42" ht="120" x14ac:dyDescent="0.25">
      <c r="B41" s="14"/>
      <c r="C41" s="14"/>
      <c r="D41" s="14"/>
      <c r="E41" s="14"/>
      <c r="F41" s="14" t="str">
        <f>'[1]VRPP 2 lentelė'!B55</f>
        <v>1.3.2.2.8</v>
      </c>
      <c r="G41" s="1" t="str">
        <f>'[1]VRPP 2 lentelė'!C55</f>
        <v>R04-6609-504700-0908</v>
      </c>
      <c r="H41" s="1" t="str">
        <f>'[1]VRPP 2 lentelė'!D55</f>
        <v>Sveikatos priežiūros kokybės ir prieinamumo gerinimas tikslinėms gyventojų grupėms UAB Gutavita</v>
      </c>
      <c r="I41" s="1" t="str">
        <f>'[1]VRPP 2 lentelė'!E55</f>
        <v>UAB Gutavita</v>
      </c>
      <c r="J41" s="1" t="str">
        <f>'[1]VRPP 2 lentelė'!F55</f>
        <v>Sveikatos apsaugos ministerija</v>
      </c>
      <c r="K41" s="1" t="str">
        <f>'[1]VRPP 2 lentelė'!G55</f>
        <v>Marijampolės savivaldybė</v>
      </c>
      <c r="L41" s="1" t="str">
        <f>'[1]VRPP 2 lentelė'!H55</f>
        <v>08.1.3-CPVA-R-609</v>
      </c>
      <c r="M41" s="38" t="str">
        <f>'[1]VRPP 2 lentelė'!I55</f>
        <v>R</v>
      </c>
      <c r="N41" s="38" t="str">
        <f>'[1]VRPP 2 lentelė'!J52</f>
        <v>-</v>
      </c>
      <c r="O41" s="14" t="s">
        <v>555</v>
      </c>
      <c r="P41" s="14" t="s">
        <v>555</v>
      </c>
      <c r="Q41" s="16" t="s">
        <v>558</v>
      </c>
      <c r="R41" s="14">
        <f>'[1]1 lentelė'!N57</f>
        <v>2019</v>
      </c>
      <c r="S41" s="14">
        <f>'[1]1 lentelė'!O57</f>
        <v>2021</v>
      </c>
      <c r="T41" s="15">
        <f t="shared" si="0"/>
        <v>39431.599999999999</v>
      </c>
      <c r="U41" s="15">
        <f>'[1]VRPP 2 lentelė'!Q55</f>
        <v>33516.81</v>
      </c>
      <c r="V41" s="15">
        <f>'[1]VRPP 2 lentelė'!N55</f>
        <v>2957.37</v>
      </c>
      <c r="W41" s="15">
        <f>'[1]1 lentelė'!S57</f>
        <v>2957.42</v>
      </c>
      <c r="X41" s="14" t="str">
        <f>'[1]VRPP 3 lentelė'!L56</f>
        <v>P.S.363</v>
      </c>
      <c r="Y41" s="1" t="str">
        <f>'[1]VRPP 3 lentelė'!M56</f>
        <v>Viešąsias sveikatos priežiūros paslaugas teikiančios įstaigos, kuriose pagerinta paslaugų teikimo infrastruktūra, skaičius</v>
      </c>
      <c r="Z41" s="14">
        <f>'[1]VRPP 3 lentelė'!N56</f>
        <v>1</v>
      </c>
      <c r="AA41" s="14" t="str">
        <f>'[1]VRPP 3 lentelė'!O56</f>
        <v>P.B.236</v>
      </c>
      <c r="AB41" s="1" t="str">
        <f>'[1]VRPP 3 lentelė'!P56</f>
        <v>Gyventojai, turintys galimybę pasinaudoti pagerintomis sveikatos priežiūros paslaugomis</v>
      </c>
      <c r="AC41" s="14">
        <f>'[1]VRPP 3 lentelė'!Q56</f>
        <v>1351</v>
      </c>
      <c r="AD41" s="14"/>
      <c r="AE41" s="16"/>
      <c r="AF41" s="14"/>
      <c r="AG41" s="14"/>
      <c r="AH41" s="16"/>
      <c r="AI41" s="14"/>
      <c r="AJ41" s="14"/>
      <c r="AK41" s="16"/>
      <c r="AL41" s="14"/>
      <c r="AM41" s="14"/>
      <c r="AN41" s="16"/>
      <c r="AO41" s="16"/>
      <c r="AP41" s="1" t="str">
        <f>'[1]3 lentelė'!E57</f>
        <v xml:space="preserve">Projekto įgyvendinimo metu planuojama modernizuoti įstaigos infrastruktūrą bei įsigyti būtiną medicininę įrangą ir kompiuterinę įrangą. </v>
      </c>
    </row>
    <row r="42" spans="2:42" ht="120" x14ac:dyDescent="0.25">
      <c r="B42" s="14"/>
      <c r="C42" s="14"/>
      <c r="D42" s="14"/>
      <c r="E42" s="14"/>
      <c r="F42" s="14" t="str">
        <f>'[1]VRPP 2 lentelė'!B56</f>
        <v>1.3.2.2.9</v>
      </c>
      <c r="G42" s="1" t="str">
        <f>'[1]VRPP 2 lentelė'!C56</f>
        <v>R04-6609-275000-0909</v>
      </c>
      <c r="H42" s="1" t="str">
        <f>'[1]VRPP 2 lentelė'!D56</f>
        <v>UAB InMedica klinikos Marijampolėje veiklos efektyvumo didinimas</v>
      </c>
      <c r="I42" s="1" t="str">
        <f>'[1]VRPP 2 lentelė'!E56</f>
        <v>UAB InMedica</v>
      </c>
      <c r="J42" s="1" t="str">
        <f>'[1]VRPP 2 lentelė'!F56</f>
        <v>Sveikatos apsaugos ministerija</v>
      </c>
      <c r="K42" s="1" t="str">
        <f>'[1]VRPP 2 lentelė'!G56</f>
        <v>Marijampolės savivaldybė</v>
      </c>
      <c r="L42" s="1" t="str">
        <f>'[1]VRPP 2 lentelė'!H56</f>
        <v>08.1.3-CPVA-R-609</v>
      </c>
      <c r="M42" s="38" t="str">
        <f>'[1]VRPP 2 lentelė'!I56</f>
        <v>R</v>
      </c>
      <c r="N42" s="38" t="str">
        <f>'[1]VRPP 2 lentelė'!J53</f>
        <v>-</v>
      </c>
      <c r="O42" s="14" t="s">
        <v>555</v>
      </c>
      <c r="P42" s="14" t="s">
        <v>555</v>
      </c>
      <c r="Q42" s="16" t="s">
        <v>558</v>
      </c>
      <c r="R42" s="14">
        <f>'[1]1 lentelė'!N58</f>
        <v>2018</v>
      </c>
      <c r="S42" s="14">
        <f>'[1]1 lentelė'!O58</f>
        <v>2021</v>
      </c>
      <c r="T42" s="15">
        <f t="shared" si="0"/>
        <v>41936.579999999994</v>
      </c>
      <c r="U42" s="15">
        <f>'[1]VRPP 2 lentelė'!Q56</f>
        <v>35646.089999999997</v>
      </c>
      <c r="V42" s="15">
        <f>'[1]VRPP 2 lentelė'!N56</f>
        <v>3145.24</v>
      </c>
      <c r="W42" s="15">
        <f>'[1]1 lentelė'!S58</f>
        <v>3145.25</v>
      </c>
      <c r="X42" s="14" t="str">
        <f>'[1]VRPP 3 lentelė'!L57</f>
        <v>P.S.363</v>
      </c>
      <c r="Y42" s="1" t="str">
        <f>'[1]VRPP 3 lentelė'!M57</f>
        <v>Viešąsias sveikatos priežiūros paslaugas teikiančios įstaigos, kuriose pagerinta paslaugų teikimo infrastruktūra, skaičius</v>
      </c>
      <c r="Z42" s="14">
        <f>'[1]VRPP 3 lentelė'!N57</f>
        <v>1</v>
      </c>
      <c r="AA42" s="14" t="str">
        <f>'[1]VRPP 3 lentelė'!O57</f>
        <v>P.B.236</v>
      </c>
      <c r="AB42" s="1" t="str">
        <f>'[1]VRPP 3 lentelė'!P57</f>
        <v>Gyventojai, turintys galimybę pasinaudoti pagerintomis sveikatos priežiūros paslaugomis</v>
      </c>
      <c r="AC42" s="14">
        <f>'[1]VRPP 3 lentelė'!Q57</f>
        <v>1437</v>
      </c>
      <c r="AD42" s="14"/>
      <c r="AE42" s="16"/>
      <c r="AF42" s="14"/>
      <c r="AG42" s="14"/>
      <c r="AH42" s="16"/>
      <c r="AI42" s="14"/>
      <c r="AJ42" s="14"/>
      <c r="AK42" s="16"/>
      <c r="AL42" s="14"/>
      <c r="AM42" s="14"/>
      <c r="AN42" s="16"/>
      <c r="AO42" s="16"/>
      <c r="AP42" s="1" t="str">
        <f>'[1]3 lentelė'!E58</f>
        <v>Projekto įgyvendinimo metu bus įsigyjama medicininė įranga.</v>
      </c>
    </row>
    <row r="43" spans="2:42" ht="57.75" customHeight="1" x14ac:dyDescent="0.25">
      <c r="B43" s="14"/>
      <c r="C43" s="14"/>
      <c r="D43" s="14"/>
      <c r="E43" s="14"/>
      <c r="F43" s="14" t="str">
        <f>'[1]VRPP 2 lentelė'!B57</f>
        <v>1.3.2.2.10</v>
      </c>
      <c r="G43" s="1" t="str">
        <f>'[1]VRPP 2 lentelė'!C57</f>
        <v>R04-6609-504700-0910</v>
      </c>
      <c r="H43" s="1" t="str">
        <f>'[1]VRPP 2 lentelė'!D57</f>
        <v>UAB „Jogimeda“ teikiamų sveikatos priežiūros paslaugų kokybės ir prieinamumo Marijampolės savivaldybėje pagerinimas</v>
      </c>
      <c r="I43" s="1" t="str">
        <f>'[1]VRPP 2 lentelė'!E57</f>
        <v>UAB Jogimeda</v>
      </c>
      <c r="J43" s="1" t="str">
        <f>'[1]VRPP 2 lentelė'!F57</f>
        <v>Sveikatos apsaugos ministerija</v>
      </c>
      <c r="K43" s="1" t="str">
        <f>'[1]VRPP 2 lentelė'!G57</f>
        <v>Marijampolės savivaldybė</v>
      </c>
      <c r="L43" s="1" t="str">
        <f>'[1]VRPP 2 lentelė'!H57</f>
        <v>08.1.3-CPVA-R-609</v>
      </c>
      <c r="M43" s="38" t="str">
        <f>'[1]VRPP 2 lentelė'!I57</f>
        <v>R</v>
      </c>
      <c r="N43" s="38" t="str">
        <f>'[1]VRPP 2 lentelė'!J54</f>
        <v>-</v>
      </c>
      <c r="O43" s="14" t="s">
        <v>555</v>
      </c>
      <c r="P43" s="14" t="s">
        <v>555</v>
      </c>
      <c r="Q43" s="16" t="s">
        <v>558</v>
      </c>
      <c r="R43" s="14">
        <f>'[1]1 lentelė'!N59</f>
        <v>2019</v>
      </c>
      <c r="S43" s="14">
        <f>'[1]1 lentelė'!O59</f>
        <v>2019</v>
      </c>
      <c r="T43" s="15">
        <f t="shared" si="0"/>
        <v>26462.29</v>
      </c>
      <c r="U43" s="15">
        <f>'[1]VRPP 2 lentelė'!Q57</f>
        <v>22492.94</v>
      </c>
      <c r="V43" s="15">
        <f>'[1]VRPP 2 lentelė'!N57</f>
        <v>1984.67</v>
      </c>
      <c r="W43" s="15">
        <f>'[1]1 lentelė'!S59</f>
        <v>1984.68</v>
      </c>
      <c r="X43" s="14" t="str">
        <f>'[1]VRPP 3 lentelė'!L58</f>
        <v>P.S.363</v>
      </c>
      <c r="Y43" s="1" t="str">
        <f>'[1]VRPP 3 lentelė'!M58</f>
        <v>Viešąsias sveikatos priežiūros paslaugas teikiančios įstaigos, kuriose pagerinta paslaugų teikimo infrastruktūra, skaičius</v>
      </c>
      <c r="Z43" s="14">
        <f>'[1]VRPP 3 lentelė'!N58</f>
        <v>1</v>
      </c>
      <c r="AA43" s="14" t="str">
        <f>'[1]VRPP 3 lentelė'!O58</f>
        <v>P.B.236</v>
      </c>
      <c r="AB43" s="1" t="str">
        <f>'[1]VRPP 3 lentelė'!P58</f>
        <v>Gyventojai, turintys galimybę pasinaudoti pagerintomis sveikatos priežiūros paslaugomis</v>
      </c>
      <c r="AC43" s="14">
        <f>'[1]VRPP 3 lentelė'!Q58</f>
        <v>907</v>
      </c>
      <c r="AD43" s="14"/>
      <c r="AE43" s="16"/>
      <c r="AF43" s="14"/>
      <c r="AG43" s="14"/>
      <c r="AH43" s="16"/>
      <c r="AI43" s="14"/>
      <c r="AJ43" s="14"/>
      <c r="AK43" s="16"/>
      <c r="AL43" s="14"/>
      <c r="AM43" s="14"/>
      <c r="AN43" s="16"/>
      <c r="AO43" s="16"/>
      <c r="AP43" s="1" t="str">
        <f>'[1]3 lentelė'!E59</f>
        <v>Projekto įgyvendinimo metu bus įsigyjama medicininė ir kompiuterinė įranga.</v>
      </c>
    </row>
    <row r="44" spans="2:42" ht="120" x14ac:dyDescent="0.25">
      <c r="B44" s="14"/>
      <c r="C44" s="14"/>
      <c r="D44" s="14"/>
      <c r="E44" s="14"/>
      <c r="F44" s="14" t="str">
        <f>'[1]VRPP 2 lentelė'!B58</f>
        <v>1.3.2.2.11</v>
      </c>
      <c r="G44" s="1" t="str">
        <f>'[1]VRPP 2 lentelė'!C58</f>
        <v>R04-6609-504700-0911</v>
      </c>
      <c r="H44" s="1" t="str">
        <f>'[1]VRPP 2 lentelė'!D58</f>
        <v>UAB Gydytojų Keršanskų klinika teikiamų paslaugų kokybės ir prieinamumo gerinimas</v>
      </c>
      <c r="I44" s="1" t="str">
        <f>'[1]VRPP 2 lentelė'!E58</f>
        <v>UAB Gydytojų Keršanskų klinika</v>
      </c>
      <c r="J44" s="1" t="str">
        <f>'[1]VRPP 2 lentelė'!F58</f>
        <v>Sveikatos apsaugos ministerija</v>
      </c>
      <c r="K44" s="1" t="str">
        <f>'[1]VRPP 2 lentelė'!G58</f>
        <v>Marijampolės savivaldybė</v>
      </c>
      <c r="L44" s="1" t="str">
        <f>'[1]VRPP 2 lentelė'!H58</f>
        <v>08.1.3-CPVA-R-609</v>
      </c>
      <c r="M44" s="38" t="str">
        <f>'[1]VRPP 2 lentelė'!I58</f>
        <v>R</v>
      </c>
      <c r="N44" s="38" t="str">
        <f>'[1]VRPP 2 lentelė'!J55</f>
        <v>-</v>
      </c>
      <c r="O44" s="14" t="s">
        <v>555</v>
      </c>
      <c r="P44" s="14" t="s">
        <v>555</v>
      </c>
      <c r="Q44" s="16" t="s">
        <v>558</v>
      </c>
      <c r="R44" s="14">
        <f>'[1]1 lentelė'!N60</f>
        <v>2019</v>
      </c>
      <c r="S44" s="14">
        <f>'[1]1 lentelė'!O60</f>
        <v>2021</v>
      </c>
      <c r="T44" s="15">
        <f t="shared" si="0"/>
        <v>26553.379999999997</v>
      </c>
      <c r="U44" s="15">
        <f>'[1]VRPP 2 lentelė'!Q58</f>
        <v>22570.37</v>
      </c>
      <c r="V44" s="15">
        <f>'[1]VRPP 2 lentelė'!N58</f>
        <v>1991.5</v>
      </c>
      <c r="W44" s="15">
        <f>'[1]1 lentelė'!S60</f>
        <v>1991.51</v>
      </c>
      <c r="X44" s="14" t="str">
        <f>'[1]VRPP 3 lentelė'!L59</f>
        <v>P.S.363</v>
      </c>
      <c r="Y44" s="1" t="str">
        <f>'[1]VRPP 3 lentelė'!M59</f>
        <v>Viešąsias sveikatos priežiūros paslaugas teikiančios įstaigos, kuriose pagerinta paslaugų teikimo infrastruktūra, skaičius</v>
      </c>
      <c r="Z44" s="14">
        <f>'[1]VRPP 3 lentelė'!N59</f>
        <v>1</v>
      </c>
      <c r="AA44" s="14" t="str">
        <f>'[1]VRPP 3 lentelė'!O59</f>
        <v>P.B.236</v>
      </c>
      <c r="AB44" s="1" t="str">
        <f>'[1]VRPP 3 lentelė'!P59</f>
        <v>Gyventojai, turintys galimybę pasinaudoti pagerintomis sveikatos priežiūros paslaugomis</v>
      </c>
      <c r="AC44" s="14">
        <f>'[1]VRPP 3 lentelė'!Q59</f>
        <v>910</v>
      </c>
      <c r="AD44" s="14"/>
      <c r="AE44" s="16"/>
      <c r="AF44" s="14"/>
      <c r="AG44" s="14"/>
      <c r="AH44" s="16"/>
      <c r="AI44" s="14"/>
      <c r="AJ44" s="14"/>
      <c r="AK44" s="16"/>
      <c r="AL44" s="14"/>
      <c r="AM44" s="14"/>
      <c r="AN44" s="16"/>
      <c r="AO44" s="16"/>
      <c r="AP44" s="1" t="str">
        <f>'[1]3 lentelė'!E60</f>
        <v xml:space="preserve">Projekto įgyvendinimo metu bus įsigyjama medicininė ir odontologinė įranga.
</v>
      </c>
    </row>
    <row r="45" spans="2:42" ht="120" x14ac:dyDescent="0.25">
      <c r="B45" s="14"/>
      <c r="C45" s="14"/>
      <c r="D45" s="14"/>
      <c r="E45" s="14"/>
      <c r="F45" s="14" t="str">
        <f>'[1]VRPP 2 lentelė'!B59</f>
        <v>1.3.2.2.12</v>
      </c>
      <c r="G45" s="1" t="str">
        <f>'[1]VRPP 2 lentelė'!C59</f>
        <v>R04-6609-504700-0912</v>
      </c>
      <c r="H45" s="1" t="str">
        <f>'[1]VRPP 2 lentelė'!D59</f>
        <v>UAB  Liudvinavo ambulatorijos veiklos efektyvumo didinimas</v>
      </c>
      <c r="I45" s="1" t="str">
        <f>'[1]VRPP 2 lentelė'!E59</f>
        <v>UAB Liudvinavo ambulatorija</v>
      </c>
      <c r="J45" s="1" t="str">
        <f>'[1]VRPP 2 lentelė'!F59</f>
        <v>Sveikatos apsaugos ministerija</v>
      </c>
      <c r="K45" s="1" t="str">
        <f>'[1]VRPP 2 lentelė'!G59</f>
        <v>Marijampolės savivaldybė</v>
      </c>
      <c r="L45" s="1" t="str">
        <f>'[1]VRPP 2 lentelė'!H59</f>
        <v>08.1.3-CPVA-R-609</v>
      </c>
      <c r="M45" s="38" t="str">
        <f>'[1]VRPP 2 lentelė'!I59</f>
        <v>R</v>
      </c>
      <c r="N45" s="38" t="str">
        <f>'[1]VRPP 2 lentelė'!J56</f>
        <v>-</v>
      </c>
      <c r="O45" s="14" t="s">
        <v>555</v>
      </c>
      <c r="P45" s="14" t="s">
        <v>555</v>
      </c>
      <c r="Q45" s="16" t="s">
        <v>558</v>
      </c>
      <c r="R45" s="14">
        <f>'[1]1 lentelė'!N61</f>
        <v>2019</v>
      </c>
      <c r="S45" s="14">
        <f>'[1]1 lentelė'!O61</f>
        <v>2021</v>
      </c>
      <c r="T45" s="15">
        <f t="shared" si="0"/>
        <v>18639.750000000004</v>
      </c>
      <c r="U45" s="15">
        <f>'[1]VRPP 2 lentelė'!Q59</f>
        <v>15843.78</v>
      </c>
      <c r="V45" s="15">
        <f>'[1]VRPP 2 lentelė'!N59</f>
        <v>1397.98</v>
      </c>
      <c r="W45" s="15">
        <f>'[1]1 lentelė'!S61</f>
        <v>1397.99</v>
      </c>
      <c r="X45" s="14" t="str">
        <f>'[1]VRPP 3 lentelė'!L60</f>
        <v>P.S.363</v>
      </c>
      <c r="Y45" s="1" t="str">
        <f>'[1]VRPP 3 lentelė'!M60</f>
        <v>Viešąsias sveikatos priežiūros paslaugas teikiančios įstaigos, kuriose pagerinta paslaugų teikimo infrastruktūra, skaičius</v>
      </c>
      <c r="Z45" s="14">
        <f>'[1]VRPP 3 lentelė'!N60</f>
        <v>1</v>
      </c>
      <c r="AA45" s="14" t="str">
        <f>'[1]VRPP 3 lentelė'!O60</f>
        <v>P.B.236</v>
      </c>
      <c r="AB45" s="1" t="str">
        <f>'[1]VRPP 3 lentelė'!P60</f>
        <v>Gyventojai, turintys galimybę pasinaudoti pagerintomis sveikatos priežiūros paslaugomis</v>
      </c>
      <c r="AC45" s="14">
        <f>'[1]VRPP 3 lentelė'!Q60</f>
        <v>639</v>
      </c>
      <c r="AD45" s="14"/>
      <c r="AE45" s="16"/>
      <c r="AF45" s="14"/>
      <c r="AG45" s="14"/>
      <c r="AH45" s="16"/>
      <c r="AI45" s="14"/>
      <c r="AJ45" s="14"/>
      <c r="AK45" s="16"/>
      <c r="AL45" s="14"/>
      <c r="AM45" s="14"/>
      <c r="AN45" s="16"/>
      <c r="AO45" s="16"/>
      <c r="AP45" s="1" t="str">
        <f>'[1]3 lentelė'!E61</f>
        <v>Projekto įgyvendinimo metu numatoma atlikti šildymo sistemos ir tualeto patalpos remonto darbus, adresu Kęstučio g. 16, Liudvinavas, bei įsigyti reikiamą įrangą.</v>
      </c>
    </row>
    <row r="46" spans="2:42" ht="63.75" customHeight="1" x14ac:dyDescent="0.25">
      <c r="B46" s="14"/>
      <c r="C46" s="14"/>
      <c r="D46" s="14"/>
      <c r="E46" s="14"/>
      <c r="F46" s="14" t="str">
        <f>'[1]VRPP 2 lentelė'!B60</f>
        <v>1.3.2.2.13</v>
      </c>
      <c r="G46" s="1" t="str">
        <f>'[1]VRPP 2 lentelė'!C60</f>
        <v>R04-6609-504700-0913</v>
      </c>
      <c r="H46" s="1" t="str">
        <f>'[1]VRPP 2 lentelė'!D60</f>
        <v>UAB „MediCA klinika“ teikiamų pirminės asmens sveikatos priežiūros paslaugų efektyvumo didinimas Marijampolės savivaldybėje</v>
      </c>
      <c r="I46" s="1" t="str">
        <f>'[1]VRPP 2 lentelė'!E60</f>
        <v>UAB MediCA klinika</v>
      </c>
      <c r="J46" s="1" t="str">
        <f>'[1]VRPP 2 lentelė'!F60</f>
        <v>Sveikatos apsaugos ministerija</v>
      </c>
      <c r="K46" s="1" t="str">
        <f>'[1]VRPP 2 lentelė'!G60</f>
        <v>Marijampolės savivaldybė</v>
      </c>
      <c r="L46" s="1" t="str">
        <f>'[1]VRPP 2 lentelė'!H60</f>
        <v>08.1.3-CPVA-R-609</v>
      </c>
      <c r="M46" s="38" t="str">
        <f>'[1]VRPP 2 lentelė'!I60</f>
        <v>R</v>
      </c>
      <c r="N46" s="38" t="str">
        <f>'[1]VRPP 2 lentelė'!J57</f>
        <v>-</v>
      </c>
      <c r="O46" s="14" t="s">
        <v>555</v>
      </c>
      <c r="P46" s="14" t="s">
        <v>555</v>
      </c>
      <c r="Q46" s="16" t="s">
        <v>558</v>
      </c>
      <c r="R46" s="14">
        <f>'[1]1 lentelė'!N62</f>
        <v>2019</v>
      </c>
      <c r="S46" s="14">
        <f>'[1]1 lentelė'!O62</f>
        <v>2021</v>
      </c>
      <c r="T46" s="15">
        <f t="shared" si="0"/>
        <v>49383.38</v>
      </c>
      <c r="U46" s="15">
        <f>'[1]VRPP 2 lentelė'!Q60</f>
        <v>41975.86</v>
      </c>
      <c r="V46" s="15">
        <f>'[1]VRPP 2 lentelė'!N60</f>
        <v>3703.75</v>
      </c>
      <c r="W46" s="15">
        <f>'[1]1 lentelė'!S62</f>
        <v>3703.77</v>
      </c>
      <c r="X46" s="14" t="str">
        <f>'[1]VRPP 3 lentelė'!L61</f>
        <v>P.S.363</v>
      </c>
      <c r="Y46" s="1" t="str">
        <f>'[1]VRPP 3 lentelė'!M61</f>
        <v>Viešąsias sveikatos priežiūros paslaugas teikiančios įstaigos, kuriose pagerinta paslaugų teikimo infrastruktūra, skaičius</v>
      </c>
      <c r="Z46" s="14">
        <f>'[1]VRPP 3 lentelė'!N61</f>
        <v>1</v>
      </c>
      <c r="AA46" s="14" t="str">
        <f>'[1]VRPP 3 lentelė'!O61</f>
        <v>P.B.236</v>
      </c>
      <c r="AB46" s="1" t="str">
        <f>'[1]VRPP 3 lentelė'!P61</f>
        <v>Gyventojai, turintys galimybę pasinaudoti pagerintomis sveikatos priežiūros paslaugomis</v>
      </c>
      <c r="AC46" s="14">
        <f>'[1]VRPP 3 lentelė'!Q61</f>
        <v>1692</v>
      </c>
      <c r="AD46" s="14"/>
      <c r="AE46" s="16"/>
      <c r="AF46" s="14"/>
      <c r="AG46" s="14"/>
      <c r="AH46" s="16"/>
      <c r="AI46" s="14"/>
      <c r="AJ46" s="14"/>
      <c r="AK46" s="16"/>
      <c r="AL46" s="14"/>
      <c r="AM46" s="14"/>
      <c r="AN46" s="16"/>
      <c r="AO46" s="16"/>
      <c r="AP46" s="1" t="str">
        <f>'[1]3 lentelė'!E62</f>
        <v>Projekto įgyvendinimo metu bus įsigyjama medicininė įranga.</v>
      </c>
    </row>
    <row r="47" spans="2:42" ht="57.75" customHeight="1" x14ac:dyDescent="0.25">
      <c r="B47" s="14"/>
      <c r="C47" s="14"/>
      <c r="D47" s="14"/>
      <c r="E47" s="14"/>
      <c r="F47" s="14" t="str">
        <f>'[1]VRPP 2 lentelė'!B61</f>
        <v>1.3.2.2.14</v>
      </c>
      <c r="G47" s="1" t="str">
        <f>'[1]VRPP 2 lentelė'!C61</f>
        <v>R04-6609-504700-0914</v>
      </c>
      <c r="H47" s="1" t="str">
        <f>'[1]VRPP 2 lentelė'!D61</f>
        <v>Marijampolės pirminės sveikatos priežiūros centro paslaugų kokybės gerinimas ir veiklos efektyvumo didinimas</v>
      </c>
      <c r="I47" s="1" t="str">
        <f>'[1]VRPP 2 lentelė'!E61</f>
        <v>VšĮ Marijampolės pirminės sveikatos priežiūros centras</v>
      </c>
      <c r="J47" s="1" t="str">
        <f>'[1]VRPP 2 lentelė'!F61</f>
        <v>Sveikatos apsaugos ministerija</v>
      </c>
      <c r="K47" s="1" t="str">
        <f>'[1]VRPP 2 lentelė'!G61</f>
        <v>Marijampolės savivaldybė</v>
      </c>
      <c r="L47" s="1" t="str">
        <f>'[1]VRPP 2 lentelė'!H61</f>
        <v>08.1.3-CPVA-R-609</v>
      </c>
      <c r="M47" s="38" t="str">
        <f>'[1]VRPP 2 lentelė'!I61</f>
        <v>R</v>
      </c>
      <c r="N47" s="38" t="str">
        <f>'[1]VRPP 2 lentelė'!J58</f>
        <v>-</v>
      </c>
      <c r="O47" s="14" t="s">
        <v>555</v>
      </c>
      <c r="P47" s="14" t="s">
        <v>555</v>
      </c>
      <c r="Q47" s="16" t="s">
        <v>558</v>
      </c>
      <c r="R47" s="14">
        <f>'[1]1 lentelė'!N63</f>
        <v>2019</v>
      </c>
      <c r="S47" s="14">
        <f>'[1]1 lentelė'!O63</f>
        <v>2021</v>
      </c>
      <c r="T47" s="15">
        <f t="shared" si="0"/>
        <v>223814.78999999998</v>
      </c>
      <c r="U47" s="15">
        <f>'[1]VRPP 2 lentelė'!Q61</f>
        <v>190242.55</v>
      </c>
      <c r="V47" s="15">
        <f>'[1]VRPP 2 lentelė'!N61</f>
        <v>16786.099999999999</v>
      </c>
      <c r="W47" s="15">
        <f>'[1]1 lentelė'!S63</f>
        <v>16786.14</v>
      </c>
      <c r="X47" s="14" t="str">
        <f>'[1]VRPP 3 lentelė'!L62</f>
        <v>P.S.363</v>
      </c>
      <c r="Y47" s="1" t="str">
        <f>'[1]VRPP 3 lentelė'!M62</f>
        <v>Viešąsias sveikatos priežiūros paslaugas teikiančios įstaigos, kuriose pagerinta paslaugų teikimo infrastruktūra, skaičius</v>
      </c>
      <c r="Z47" s="14">
        <f>'[1]VRPP 3 lentelė'!N62</f>
        <v>1</v>
      </c>
      <c r="AA47" s="14" t="str">
        <f>'[1]VRPP 3 lentelė'!O62</f>
        <v>P.B.236</v>
      </c>
      <c r="AB47" s="1" t="str">
        <f>'[1]VRPP 3 lentelė'!P62</f>
        <v>Gyventojai, turintys galimybę pasinaudoti pagerintomis sveikatos priežiūros paslaugomis</v>
      </c>
      <c r="AC47" s="14">
        <f>'[1]VRPP 3 lentelė'!Q62</f>
        <v>7299</v>
      </c>
      <c r="AD47" s="14"/>
      <c r="AE47" s="16"/>
      <c r="AF47" s="14"/>
      <c r="AG47" s="14"/>
      <c r="AH47" s="16"/>
      <c r="AI47" s="14"/>
      <c r="AJ47" s="14"/>
      <c r="AK47" s="16"/>
      <c r="AL47" s="14"/>
      <c r="AM47" s="14"/>
      <c r="AN47" s="16"/>
      <c r="AO47" s="16"/>
      <c r="AP47" s="1" t="str">
        <f>'[1]3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14"/>
      <c r="C48" s="14"/>
      <c r="D48" s="14"/>
      <c r="E48" s="14"/>
      <c r="F48" s="14" t="str">
        <f>'[1]VRPP 2 lentelė'!B62</f>
        <v>1.3.2.2.15</v>
      </c>
      <c r="G48" s="1" t="str">
        <f>'[1]VRPP 2 lentelė'!C62</f>
        <v>R04-6609-504700-0915</v>
      </c>
      <c r="H48" s="1" t="str">
        <f>'[1]VRPP 2 lentelė'!D62</f>
        <v>UAB Sasnavos ambulatorija veikos efektyvumo didinimas</v>
      </c>
      <c r="I48" s="1" t="str">
        <f>'[1]VRPP 2 lentelė'!E62</f>
        <v xml:space="preserve">UAB Sasnavos ambulatorija </v>
      </c>
      <c r="J48" s="1" t="str">
        <f>'[1]VRPP 2 lentelė'!F62</f>
        <v>Sveikatos apsaugos ministerija</v>
      </c>
      <c r="K48" s="1" t="str">
        <f>'[1]VRPP 2 lentelė'!G62</f>
        <v>Marijampolės savivaldybė</v>
      </c>
      <c r="L48" s="1" t="str">
        <f>'[1]VRPP 2 lentelė'!H62</f>
        <v>08.1.3-CPVA-R-609</v>
      </c>
      <c r="M48" s="38" t="str">
        <f>'[1]VRPP 2 lentelė'!I62</f>
        <v>R</v>
      </c>
      <c r="N48" s="38" t="str">
        <f>'[1]VRPP 2 lentelė'!J59</f>
        <v>-</v>
      </c>
      <c r="O48" s="14" t="s">
        <v>555</v>
      </c>
      <c r="P48" s="14" t="s">
        <v>555</v>
      </c>
      <c r="Q48" s="16" t="s">
        <v>558</v>
      </c>
      <c r="R48" s="14">
        <f>'[1]1 lentelė'!N64</f>
        <v>2019</v>
      </c>
      <c r="S48" s="14">
        <f>'[1]1 lentelė'!O64</f>
        <v>2021</v>
      </c>
      <c r="T48" s="15">
        <f t="shared" si="0"/>
        <v>9040.94</v>
      </c>
      <c r="U48" s="15">
        <f>'[1]VRPP 2 lentelė'!Q62</f>
        <v>7684.77</v>
      </c>
      <c r="V48" s="15">
        <f>'[1]VRPP 2 lentelė'!N62</f>
        <v>678.07</v>
      </c>
      <c r="W48" s="15">
        <f>'[1]1 lentelė'!S64</f>
        <v>678.1</v>
      </c>
      <c r="X48" s="14" t="str">
        <f>'[1]VRPP 3 lentelė'!L63</f>
        <v>P.S.363</v>
      </c>
      <c r="Y48" s="1" t="str">
        <f>'[1]VRPP 3 lentelė'!M63</f>
        <v>Viešąsias sveikatos priežiūros paslaugas teikiančios įstaigos, kuriose pagerinta paslaugų teikimo infrastruktūra, skaičius</v>
      </c>
      <c r="Z48" s="14">
        <f>'[1]VRPP 3 lentelė'!N63</f>
        <v>1</v>
      </c>
      <c r="AA48" s="14" t="str">
        <f>'[1]VRPP 3 lentelė'!O63</f>
        <v>P.B.236</v>
      </c>
      <c r="AB48" s="1" t="str">
        <f>'[1]VRPP 3 lentelė'!P63</f>
        <v>Gyventojai, turintys galimybę pasinaudoti pagerintomis sveikatos priežiūros paslaugomis</v>
      </c>
      <c r="AC48" s="14">
        <f>'[1]VRPP 3 lentelė'!Q63</f>
        <v>310</v>
      </c>
      <c r="AD48" s="14"/>
      <c r="AE48" s="16"/>
      <c r="AF48" s="14"/>
      <c r="AG48" s="14"/>
      <c r="AH48" s="16"/>
      <c r="AI48" s="14"/>
      <c r="AJ48" s="14"/>
      <c r="AK48" s="16"/>
      <c r="AL48" s="14"/>
      <c r="AM48" s="14"/>
      <c r="AN48" s="16"/>
      <c r="AO48" s="16"/>
      <c r="AP48" s="1" t="str">
        <f>'[1]3 lentelė'!E64</f>
        <v>Projekto metu bus įsigyta medicininė ir kompiuterinė įranga bei baldai.</v>
      </c>
    </row>
    <row r="49" spans="2:42" ht="120" x14ac:dyDescent="0.25">
      <c r="B49" s="14"/>
      <c r="C49" s="14"/>
      <c r="D49" s="14"/>
      <c r="E49" s="14"/>
      <c r="F49" s="14" t="str">
        <f>'[1]VRPP 2 lentelė'!B63</f>
        <v>1.3.2.2.16</v>
      </c>
      <c r="G49" s="1" t="str">
        <f>'[1]VRPP 2 lentelė'!C63</f>
        <v>R04-6609-504700-0916</v>
      </c>
      <c r="H49" s="1" t="str">
        <f>'[1]VRPP 2 lentelė'!D63</f>
        <v>UAB Skraistelė teikiamų paslaugų kokybės gerinimas</v>
      </c>
      <c r="I49" s="1" t="str">
        <f>'[1]VRPP 2 lentelė'!E63</f>
        <v>UAB Skraistelė</v>
      </c>
      <c r="J49" s="1" t="str">
        <f>'[1]VRPP 2 lentelė'!F63</f>
        <v>Sveikatos apsaugos ministerija</v>
      </c>
      <c r="K49" s="1" t="str">
        <f>'[1]VRPP 2 lentelė'!G63</f>
        <v>Marijampolės savivaldybė</v>
      </c>
      <c r="L49" s="1" t="str">
        <f>'[1]VRPP 2 lentelė'!H63</f>
        <v>08.1.3-CPVA-R-609</v>
      </c>
      <c r="M49" s="38" t="str">
        <f>'[1]VRPP 2 lentelė'!I63</f>
        <v>R</v>
      </c>
      <c r="N49" s="38" t="str">
        <f>'[1]VRPP 2 lentelė'!J60</f>
        <v>-</v>
      </c>
      <c r="O49" s="14" t="s">
        <v>555</v>
      </c>
      <c r="P49" s="14" t="s">
        <v>555</v>
      </c>
      <c r="Q49" s="16" t="s">
        <v>558</v>
      </c>
      <c r="R49" s="14">
        <f>'[1]1 lentelė'!N65</f>
        <v>2019</v>
      </c>
      <c r="S49" s="14">
        <f>'[1]1 lentelė'!O65</f>
        <v>2021</v>
      </c>
      <c r="T49" s="15">
        <f t="shared" si="0"/>
        <v>28397.999999999996</v>
      </c>
      <c r="U49" s="15">
        <f>'[1]VRPP 2 lentelė'!Q63</f>
        <v>24138.3</v>
      </c>
      <c r="V49" s="15">
        <f>'[1]VRPP 2 lentelė'!N63</f>
        <v>2129.85</v>
      </c>
      <c r="W49" s="15">
        <f>'[1]1 lentelė'!S65</f>
        <v>2129.85</v>
      </c>
      <c r="X49" s="14" t="str">
        <f>'[1]VRPP 3 lentelė'!L64</f>
        <v>P.S.363</v>
      </c>
      <c r="Y49" s="1" t="str">
        <f>'[1]VRPP 3 lentelė'!M64</f>
        <v>Viešąsias sveikatos priežiūros paslaugas teikiančios įstaigos, kuriose pagerinta paslaugų teikimo infrastruktūra, skaičius</v>
      </c>
      <c r="Z49" s="14">
        <f>'[1]VRPP 3 lentelė'!N64</f>
        <v>1</v>
      </c>
      <c r="AA49" s="14" t="str">
        <f>'[1]VRPP 3 lentelė'!O64</f>
        <v>P.B.236</v>
      </c>
      <c r="AB49" s="1" t="str">
        <f>'[1]VRPP 3 lentelė'!P64</f>
        <v>Gyventojai, turintys galimybę pasinaudoti pagerintomis sveikatos priežiūros paslaugomis</v>
      </c>
      <c r="AC49" s="14">
        <f>'[1]VRPP 3 lentelė'!Q64</f>
        <v>973</v>
      </c>
      <c r="AD49" s="14"/>
      <c r="AE49" s="16"/>
      <c r="AF49" s="14"/>
      <c r="AG49" s="14"/>
      <c r="AH49" s="16"/>
      <c r="AI49" s="14"/>
      <c r="AJ49" s="14"/>
      <c r="AK49" s="16"/>
      <c r="AL49" s="14"/>
      <c r="AM49" s="14"/>
      <c r="AN49" s="16"/>
      <c r="AO49" s="16"/>
      <c r="AP49" s="1" t="str">
        <f>'[1]3 lentelė'!E65</f>
        <v>Projekto įgyvendinimo metu  bus atlikti pastato, esančio, Kosmonautų g. 55 a, Marijampolėje, remonto darbai bei įsigyta reikiama medicininė, kompiuterinė įranga ir baldai.</v>
      </c>
    </row>
    <row r="50" spans="2:42" ht="120" x14ac:dyDescent="0.25">
      <c r="B50" s="14"/>
      <c r="C50" s="14"/>
      <c r="D50" s="14"/>
      <c r="E50" s="14"/>
      <c r="F50" s="14" t="str">
        <f>'[1]VRPP 2 lentelė'!B64</f>
        <v>1.3.2.2.17</v>
      </c>
      <c r="G50" s="1" t="str">
        <f>'[1]VRPP 2 lentelė'!C64</f>
        <v>R04-6609-504700-0917</v>
      </c>
      <c r="H50" s="1" t="str">
        <f>'[1]VRPP 2 lentelė'!D64</f>
        <v>Danguolės Skurkienės bendrosios medicinos klinikos veiklos efektyvumo didinimas</v>
      </c>
      <c r="I50" s="1" t="str">
        <f>'[1]VRPP 2 lentelė'!E64</f>
        <v>Danguolės Skurkienės bendrosios medicinos klinika</v>
      </c>
      <c r="J50" s="1" t="str">
        <f>'[1]VRPP 2 lentelė'!F64</f>
        <v>Sveikatos apsaugos ministerija</v>
      </c>
      <c r="K50" s="1" t="str">
        <f>'[1]VRPP 2 lentelė'!G64</f>
        <v>Marijampolės savivaldybė</v>
      </c>
      <c r="L50" s="1" t="str">
        <f>'[1]VRPP 2 lentelė'!H64</f>
        <v>08.1.3-CPVA-R-609</v>
      </c>
      <c r="M50" s="38" t="str">
        <f>'[1]VRPP 2 lentelė'!I64</f>
        <v>R</v>
      </c>
      <c r="N50" s="38" t="str">
        <f>'[1]VRPP 2 lentelė'!J61</f>
        <v>-</v>
      </c>
      <c r="O50" s="14" t="s">
        <v>555</v>
      </c>
      <c r="P50" s="14" t="s">
        <v>555</v>
      </c>
      <c r="Q50" s="16" t="s">
        <v>558</v>
      </c>
      <c r="R50" s="14">
        <f>'[1]1 lentelė'!N66</f>
        <v>2019</v>
      </c>
      <c r="S50" s="14">
        <f>'[1]1 lentelė'!O66</f>
        <v>2021</v>
      </c>
      <c r="T50" s="15">
        <f t="shared" si="0"/>
        <v>19129.37</v>
      </c>
      <c r="U50" s="15">
        <f>'[1]VRPP 2 lentelė'!Q64</f>
        <v>16259.96</v>
      </c>
      <c r="V50" s="15">
        <f>'[1]VRPP 2 lentelė'!N64</f>
        <v>1434.7</v>
      </c>
      <c r="W50" s="15">
        <f>'[1]1 lentelė'!S66</f>
        <v>1434.71</v>
      </c>
      <c r="X50" s="14" t="str">
        <f>'[1]VRPP 3 lentelė'!L65</f>
        <v>P.S.363</v>
      </c>
      <c r="Y50" s="1" t="str">
        <f>'[1]VRPP 3 lentelė'!M65</f>
        <v>Viešąsias sveikatos priežiūros paslaugas teikiančios įstaigos, kuriose pagerinta paslaugų teikimo infrastruktūra, skaičius</v>
      </c>
      <c r="Z50" s="14">
        <f>'[1]VRPP 3 lentelė'!N65</f>
        <v>1</v>
      </c>
      <c r="AA50" s="14" t="str">
        <f>'[1]VRPP 3 lentelė'!O65</f>
        <v>P.B.236</v>
      </c>
      <c r="AB50" s="1" t="str">
        <f>'[1]VRPP 3 lentelė'!P65</f>
        <v>Gyventojai, turintys galimybę pasinaudoti pagerintomis sveikatos priežiūros paslaugomis</v>
      </c>
      <c r="AC50" s="14">
        <f>'[1]VRPP 3 lentelė'!Q65</f>
        <v>656</v>
      </c>
      <c r="AD50" s="14"/>
      <c r="AE50" s="16"/>
      <c r="AF50" s="14"/>
      <c r="AG50" s="14"/>
      <c r="AH50" s="16"/>
      <c r="AI50" s="14"/>
      <c r="AJ50" s="14"/>
      <c r="AK50" s="16"/>
      <c r="AL50" s="14"/>
      <c r="AM50" s="14"/>
      <c r="AN50" s="16"/>
      <c r="AO50" s="16"/>
      <c r="AP50" s="1" t="str">
        <f>'[1]3 lentelė'!E66</f>
        <v xml:space="preserve">Projekto įgyvendinimo metu bus įsigyjama kompiuterinė ir medicininė įranga bei reikiami baldai.  
</v>
      </c>
    </row>
    <row r="51" spans="2:42" ht="73.5" customHeight="1" x14ac:dyDescent="0.25">
      <c r="B51" s="14"/>
      <c r="C51" s="14"/>
      <c r="D51" s="14"/>
      <c r="E51" s="14"/>
      <c r="F51" s="14" t="str">
        <f>'[1]VRPP 2 lentelė'!B65</f>
        <v>1.3.2.2.18</v>
      </c>
      <c r="G51" s="1" t="str">
        <f>'[1]VRPP 2 lentelė'!C65</f>
        <v>R04-6609-504700-0918</v>
      </c>
      <c r="H51" s="1" t="str">
        <f>'[1]VRPP 2 lentelė'!D65</f>
        <v>Pirminių asmens sveikatos priežiūros paslaugų gerinimas vyresniems gyventojams, užtikrinant sveiką senėjimą, Marijampolės savivaldybėje</v>
      </c>
      <c r="I51" s="1" t="str">
        <f>'[1]VRPP 2 lentelė'!E65</f>
        <v>Algimanto Žvirblio pirminės sveikatos priežiūros centras</v>
      </c>
      <c r="J51" s="1" t="str">
        <f>'[1]VRPP 2 lentelė'!F65</f>
        <v>Sveikatos apsaugos ministerija</v>
      </c>
      <c r="K51" s="1" t="str">
        <f>'[1]VRPP 2 lentelė'!G65</f>
        <v>Marijampolės savivaldybė</v>
      </c>
      <c r="L51" s="1" t="str">
        <f>'[1]VRPP 2 lentelė'!H65</f>
        <v>08.1.3-CPVA-R-609</v>
      </c>
      <c r="M51" s="38" t="str">
        <f>'[1]VRPP 2 lentelė'!I65</f>
        <v>R</v>
      </c>
      <c r="N51" s="38" t="str">
        <f>'[1]VRPP 2 lentelė'!J62</f>
        <v>-</v>
      </c>
      <c r="O51" s="14" t="s">
        <v>555</v>
      </c>
      <c r="P51" s="14" t="s">
        <v>555</v>
      </c>
      <c r="Q51" s="16" t="s">
        <v>558</v>
      </c>
      <c r="R51" s="14">
        <f>'[1]1 lentelė'!N67</f>
        <v>2019</v>
      </c>
      <c r="S51" s="14">
        <f>'[1]1 lentelė'!O67</f>
        <v>2019</v>
      </c>
      <c r="T51" s="15">
        <f t="shared" si="0"/>
        <v>31000</v>
      </c>
      <c r="U51" s="15">
        <f>'[1]VRPP 2 lentelė'!Q65</f>
        <v>15698.6</v>
      </c>
      <c r="V51" s="15">
        <f>'[1]VRPP 2 lentelė'!N65</f>
        <v>1385.17</v>
      </c>
      <c r="W51" s="15">
        <f>'[1]1 lentelė'!S67</f>
        <v>13916.23</v>
      </c>
      <c r="X51" s="14" t="str">
        <f>'[1]VRPP 3 lentelė'!L66</f>
        <v>P.S.363</v>
      </c>
      <c r="Y51" s="1" t="str">
        <f>'[1]VRPP 3 lentelė'!M66</f>
        <v>Viešąsias sveikatos priežiūros paslaugas teikiančios įstaigos, kuriose pagerinta paslaugų teikimo infrastruktūra, skaičius</v>
      </c>
      <c r="Z51" s="14">
        <f>'[1]VRPP 3 lentelė'!N66</f>
        <v>1</v>
      </c>
      <c r="AA51" s="14" t="str">
        <f>'[1]VRPP 3 lentelė'!O66</f>
        <v>P.B.236</v>
      </c>
      <c r="AB51" s="1" t="str">
        <f>'[1]VRPP 3 lentelė'!P66</f>
        <v>Gyventojai, turintys galimybę pasinaudoti pagerintomis sveikatos priežiūros paslaugomis</v>
      </c>
      <c r="AC51" s="14">
        <f>'[1]VRPP 3 lentelė'!Q66</f>
        <v>633</v>
      </c>
      <c r="AD51" s="14"/>
      <c r="AE51" s="16"/>
      <c r="AF51" s="14"/>
      <c r="AG51" s="14"/>
      <c r="AH51" s="16"/>
      <c r="AI51" s="14"/>
      <c r="AJ51" s="14"/>
      <c r="AK51" s="16"/>
      <c r="AL51" s="14"/>
      <c r="AM51" s="14"/>
      <c r="AN51" s="16"/>
      <c r="AO51" s="16"/>
      <c r="AP51" s="1" t="str">
        <f>'[1]3 lentelė'!E67</f>
        <v xml:space="preserve">Projekto įgyvendinimo metu bus įsigyjama tikslinė transporto priemonė. </v>
      </c>
    </row>
    <row r="52" spans="2:42" ht="60" customHeight="1" x14ac:dyDescent="0.25">
      <c r="B52" s="14"/>
      <c r="C52" s="14"/>
      <c r="D52" s="14"/>
      <c r="E52" s="14"/>
      <c r="F52" s="14" t="str">
        <f>'[1]VRPP 2 lentelė'!B66</f>
        <v>1.3.2.2.19</v>
      </c>
      <c r="G52" s="1" t="str">
        <f>'[1]VRPP 2 lentelė'!C66</f>
        <v>R04-6609-275200-0919</v>
      </c>
      <c r="H52" s="1" t="str">
        <f>'[1]VRPP 2 lentelė'!D66</f>
        <v>Pirminės asmens sveikatos priežiūros veiklos efektyvumo didinimas UAB Dalios Zaleskienės ambulatorijoje</v>
      </c>
      <c r="I52" s="1" t="str">
        <f>'[1]VRPP 2 lentelė'!E66</f>
        <v>UAB Dalios Zaleskienės ambulatorija</v>
      </c>
      <c r="J52" s="1" t="str">
        <f>'[1]VRPP 2 lentelė'!F66</f>
        <v>Sveikatos apsaugos ministerija</v>
      </c>
      <c r="K52" s="1" t="str">
        <f>'[1]VRPP 2 lentelė'!G66</f>
        <v>Šakių rajono savivaldybė</v>
      </c>
      <c r="L52" s="1" t="str">
        <f>'[1]VRPP 2 lentelė'!H66</f>
        <v>08.1.3-CPVA-R-609</v>
      </c>
      <c r="M52" s="38" t="str">
        <f>'[1]VRPP 2 lentelė'!I66</f>
        <v>R</v>
      </c>
      <c r="N52" s="38" t="str">
        <f>'[1]VRPP 2 lentelė'!J63</f>
        <v>-</v>
      </c>
      <c r="O52" s="14" t="s">
        <v>555</v>
      </c>
      <c r="P52" s="14" t="s">
        <v>555</v>
      </c>
      <c r="Q52" s="16" t="s">
        <v>558</v>
      </c>
      <c r="R52" s="14">
        <f>'[1]1 lentelė'!N68</f>
        <v>2019</v>
      </c>
      <c r="S52" s="14">
        <f>'[1]1 lentelė'!O68</f>
        <v>2019</v>
      </c>
      <c r="T52" s="15">
        <f t="shared" si="0"/>
        <v>28019</v>
      </c>
      <c r="U52" s="15">
        <f>'[1]VRPP 2 lentelė'!Q66</f>
        <v>23816</v>
      </c>
      <c r="V52" s="15">
        <f>'[1]VRPP 2 lentelė'!N66</f>
        <v>2101</v>
      </c>
      <c r="W52" s="15">
        <f>'[1]1 lentelė'!S68</f>
        <v>2102</v>
      </c>
      <c r="X52" s="14" t="str">
        <f>'[1]VRPP 3 lentelė'!L67</f>
        <v>P.S.363</v>
      </c>
      <c r="Y52" s="1" t="str">
        <f>'[1]VRPP 3 lentelė'!M67</f>
        <v>Viešąsias sveikatos priežiūros paslaugas teikiančios įstaigos, kuriose pagerinta paslaugų teikimo infrastruktūra, skaičius</v>
      </c>
      <c r="Z52" s="14">
        <f>'[1]VRPP 3 lentelė'!N67</f>
        <v>1</v>
      </c>
      <c r="AA52" s="14" t="str">
        <f>'[1]VRPP 3 lentelė'!O67</f>
        <v>P.B.236</v>
      </c>
      <c r="AB52" s="1" t="str">
        <f>'[1]VRPP 3 lentelė'!P67</f>
        <v>Gyventojai, turintys galimybę pasinaudoti pagerintomis sveikatos priežiūros paslaugomis</v>
      </c>
      <c r="AC52" s="14">
        <f>'[1]VRPP 3 lentelė'!Q67</f>
        <v>979</v>
      </c>
      <c r="AD52" s="14"/>
      <c r="AE52" s="16"/>
      <c r="AF52" s="14"/>
      <c r="AG52" s="14"/>
      <c r="AH52" s="16"/>
      <c r="AI52" s="14"/>
      <c r="AJ52" s="14"/>
      <c r="AK52" s="16"/>
      <c r="AL52" s="14"/>
      <c r="AM52" s="14"/>
      <c r="AN52" s="16"/>
      <c r="AO52" s="16"/>
      <c r="AP52" s="1" t="str">
        <f>'[1]3 lentelė'!E68</f>
        <v>Projekto įgyvendinimo metu bus įsigyjama medicininė ir kompiuterinė įranga.</v>
      </c>
    </row>
    <row r="53" spans="2:42" ht="192" x14ac:dyDescent="0.25">
      <c r="B53" s="14"/>
      <c r="C53" s="14"/>
      <c r="D53" s="14"/>
      <c r="E53" s="14"/>
      <c r="F53" s="14" t="str">
        <f>'[1]VRPP 2 lentelė'!B67</f>
        <v>1.3.2.2.20</v>
      </c>
      <c r="G53" s="1" t="str">
        <f>'[1]VRPP 2 lentelė'!C67</f>
        <v>R04-6609-275000-0920</v>
      </c>
      <c r="H53" s="1" t="str">
        <f>'[1]VRPP 2 lentelė'!D67</f>
        <v>Šakių rajono  pirminės asmens  sveikatos priežiūros  veiklos efektyvumo didinimas</v>
      </c>
      <c r="I53" s="1" t="str">
        <f>'[1]VRPP 2 lentelė'!E67</f>
        <v>Šakių rajono savivaldybės administracija</v>
      </c>
      <c r="J53" s="1" t="str">
        <f>'[1]VRPP 2 lentelė'!F67</f>
        <v>Sveikatos apsaugos ministerija</v>
      </c>
      <c r="K53" s="1" t="str">
        <f>'[1]VRPP 2 lentelė'!G67</f>
        <v>Šakių rajono savivaldybė</v>
      </c>
      <c r="L53" s="1" t="str">
        <f>'[1]VRPP 2 lentelė'!H67</f>
        <v>08.1.3-CPVA-R-609</v>
      </c>
      <c r="M53" s="38" t="str">
        <f>'[1]VRPP 2 lentelė'!I67</f>
        <v>R</v>
      </c>
      <c r="N53" s="38" t="str">
        <f>'[1]VRPP 2 lentelė'!J64</f>
        <v>-</v>
      </c>
      <c r="O53" s="14" t="s">
        <v>555</v>
      </c>
      <c r="P53" s="14" t="s">
        <v>555</v>
      </c>
      <c r="Q53" s="16" t="s">
        <v>558</v>
      </c>
      <c r="R53" s="14">
        <f>'[1]1 lentelė'!N69</f>
        <v>2019</v>
      </c>
      <c r="S53" s="14">
        <f>'[1]1 lentelė'!O69</f>
        <v>2020</v>
      </c>
      <c r="T53" s="15">
        <f t="shared" si="0"/>
        <v>257175</v>
      </c>
      <c r="U53" s="15">
        <f>'[1]VRPP 2 lentelė'!Q67</f>
        <v>218598</v>
      </c>
      <c r="V53" s="15">
        <f>'[1]VRPP 2 lentelė'!N67</f>
        <v>19288</v>
      </c>
      <c r="W53" s="15">
        <f>'[1]1 lentelė'!S69</f>
        <v>19289</v>
      </c>
      <c r="X53" s="14" t="str">
        <f>'[1]VRPP 3 lentelė'!L68</f>
        <v>P.S.363</v>
      </c>
      <c r="Y53" s="1" t="str">
        <f>'[1]VRPP 3 lentelė'!M68</f>
        <v>Viešąsias sveikatos priežiūros paslaugas teikiančios įstaigos, kuriose pagerinta paslaugų teikimo infrastruktūra, skaičius</v>
      </c>
      <c r="Z53" s="14">
        <f>'[1]VRPP 3 lentelė'!N68</f>
        <v>8</v>
      </c>
      <c r="AA53" s="14" t="str">
        <f>'[1]VRPP 3 lentelė'!O68</f>
        <v>P.B.236</v>
      </c>
      <c r="AB53" s="1" t="str">
        <f>'[1]VRPP 3 lentelė'!P68</f>
        <v>Gyventojai, turintys galimybę pasinaudoti pagerintomis sveikatos priežiūros paslaugomis</v>
      </c>
      <c r="AC53" s="14">
        <f>'[1]VRPP 3 lentelė'!Q68</f>
        <v>8799</v>
      </c>
      <c r="AD53" s="14"/>
      <c r="AE53" s="16"/>
      <c r="AF53" s="14"/>
      <c r="AG53" s="14"/>
      <c r="AH53" s="16"/>
      <c r="AI53" s="14"/>
      <c r="AJ53" s="14"/>
      <c r="AK53" s="16"/>
      <c r="AL53" s="14"/>
      <c r="AM53" s="14"/>
      <c r="AN53" s="16"/>
      <c r="AO53" s="16"/>
      <c r="AP53" s="1" t="str">
        <f>'[1]3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14"/>
      <c r="C54" s="14"/>
      <c r="D54" s="14"/>
      <c r="E54" s="14"/>
      <c r="F54" s="14" t="str">
        <f>'[1]VRPP 2 lentelė'!B68</f>
        <v>1.3.2.2.21</v>
      </c>
      <c r="G54" s="1" t="str">
        <f>'[1]VRPP 2 lentelė'!C68</f>
        <v>R04-6609-275200-0921</v>
      </c>
      <c r="H54" s="1" t="str">
        <f>'[1]VRPP 2 lentelė'!D68</f>
        <v>Pirminės asmens sveikatos priežiūros veiklos efektyvumo didinimas UAB Šakių psichikos sveikatos centre</v>
      </c>
      <c r="I54" s="1" t="str">
        <f>'[1]VRPP 2 lentelė'!E68</f>
        <v>UAB Šakių psichikos sveikatos centras</v>
      </c>
      <c r="J54" s="1" t="str">
        <f>'[1]VRPP 2 lentelė'!F68</f>
        <v>Sveikatos apsaugos ministerija</v>
      </c>
      <c r="K54" s="1" t="str">
        <f>'[1]VRPP 2 lentelė'!G68</f>
        <v>Šakių rajono savivaldybė</v>
      </c>
      <c r="L54" s="1" t="str">
        <f>'[1]VRPP 2 lentelė'!H68</f>
        <v>08.1.3-CPVA-R-609</v>
      </c>
      <c r="M54" s="38" t="str">
        <f>'[1]VRPP 2 lentelė'!I68</f>
        <v>R</v>
      </c>
      <c r="N54" s="38" t="str">
        <f>'[1]VRPP 2 lentelė'!J65</f>
        <v>-</v>
      </c>
      <c r="O54" s="14" t="s">
        <v>555</v>
      </c>
      <c r="P54" s="14" t="s">
        <v>555</v>
      </c>
      <c r="Q54" s="16" t="s">
        <v>558</v>
      </c>
      <c r="R54" s="14">
        <f>'[1]1 lentelė'!N70</f>
        <v>2019</v>
      </c>
      <c r="S54" s="14">
        <f>'[1]1 lentelė'!O70</f>
        <v>2020</v>
      </c>
      <c r="T54" s="15">
        <f t="shared" si="0"/>
        <v>27532</v>
      </c>
      <c r="U54" s="15">
        <f>'[1]VRPP 2 lentelė'!Q68</f>
        <v>23402</v>
      </c>
      <c r="V54" s="15">
        <f>'[1]VRPP 2 lentelė'!N68</f>
        <v>2064</v>
      </c>
      <c r="W54" s="15">
        <f>'[1]1 lentelė'!S70</f>
        <v>2066</v>
      </c>
      <c r="X54" s="14" t="str">
        <f>'[1]VRPP 3 lentelė'!L69</f>
        <v>P.S.363</v>
      </c>
      <c r="Y54" s="1" t="str">
        <f>'[1]VRPP 3 lentelė'!M69</f>
        <v>Viešąsias sveikatos priežiūros paslaugas teikiančios įstaigos, kuriose pagerinta paslaugų teikimo infrastruktūra, skaičius</v>
      </c>
      <c r="Z54" s="14">
        <f>'[1]VRPP 3 lentelė'!N69</f>
        <v>1</v>
      </c>
      <c r="AA54" s="14" t="str">
        <f>'[1]VRPP 3 lentelė'!O69</f>
        <v>P.B.236</v>
      </c>
      <c r="AB54" s="1" t="str">
        <f>'[1]VRPP 3 lentelė'!P69</f>
        <v>Gyventojai, turintys galimybę pasinaudoti pagerintomis sveikatos priežiūros paslaugomis</v>
      </c>
      <c r="AC54" s="14">
        <f>'[1]VRPP 3 lentelė'!Q69</f>
        <v>772</v>
      </c>
      <c r="AD54" s="14"/>
      <c r="AE54" s="16"/>
      <c r="AF54" s="14"/>
      <c r="AG54" s="14"/>
      <c r="AH54" s="16"/>
      <c r="AI54" s="14"/>
      <c r="AJ54" s="14"/>
      <c r="AK54" s="16"/>
      <c r="AL54" s="14"/>
      <c r="AM54" s="14"/>
      <c r="AN54" s="16"/>
      <c r="AO54" s="16"/>
      <c r="AP54" s="1" t="str">
        <f>'[1]3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14"/>
      <c r="C55" s="14"/>
      <c r="D55" s="14"/>
      <c r="E55" s="14"/>
      <c r="F55" s="14" t="str">
        <f>'[1]VRPP 2 lentelė'!B69</f>
        <v>1.3.2.2.22</v>
      </c>
      <c r="G55" s="1" t="str">
        <f>'[1]VRPP 2 lentelė'!C69</f>
        <v>R04-6609-275000-0922</v>
      </c>
      <c r="H55" s="1" t="str">
        <f>'[1]VRPP 2 lentelė'!D69</f>
        <v>Viešosios įstaigos Kybartų pirminės sveikatos priežiūros centro paslaugų prieinamumo ir kokybės gerinimas</v>
      </c>
      <c r="I55" s="1" t="str">
        <f>'[1]VRPP 2 lentelė'!E69</f>
        <v>VšĮ Kybartų pirminės sveikatos priežiūros centras</v>
      </c>
      <c r="J55" s="1" t="str">
        <f>'[1]VRPP 2 lentelė'!F69</f>
        <v>Sveikatos apsaugos ministerija</v>
      </c>
      <c r="K55" s="1" t="str">
        <f>'[1]VRPP 2 lentelė'!G69</f>
        <v>Vilkaviškio rajono savivaldybė</v>
      </c>
      <c r="L55" s="1" t="str">
        <f>'[1]VRPP 2 lentelė'!H69</f>
        <v>08.1.3-CPVA-R-609</v>
      </c>
      <c r="M55" s="38" t="str">
        <f>'[1]VRPP 2 lentelė'!I69</f>
        <v>R</v>
      </c>
      <c r="N55" s="38" t="str">
        <f>'[1]VRPP 2 lentelė'!J66</f>
        <v>-</v>
      </c>
      <c r="O55" s="14" t="s">
        <v>555</v>
      </c>
      <c r="P55" s="14" t="s">
        <v>555</v>
      </c>
      <c r="Q55" s="16" t="s">
        <v>558</v>
      </c>
      <c r="R55" s="14">
        <f>'[1]1 lentelė'!N71</f>
        <v>2019</v>
      </c>
      <c r="S55" s="14">
        <f>'[1]1 lentelė'!O71</f>
        <v>2019</v>
      </c>
      <c r="T55" s="15">
        <f t="shared" si="0"/>
        <v>74699.569999999992</v>
      </c>
      <c r="U55" s="15">
        <f>'[1]VRPP 2 lentelė'!Q69</f>
        <v>63494.63</v>
      </c>
      <c r="V55" s="15">
        <f>'[1]VRPP 2 lentelė'!N69</f>
        <v>5602.46</v>
      </c>
      <c r="W55" s="15">
        <f>'[1]1 lentelė'!S71</f>
        <v>5602.48</v>
      </c>
      <c r="X55" s="14" t="str">
        <f>'[1]VRPP 3 lentelė'!L70</f>
        <v>P.S.363</v>
      </c>
      <c r="Y55" s="1" t="str">
        <f>'[1]VRPP 3 lentelė'!M70</f>
        <v>Viešąsias sveikatos priežiūros paslaugas teikiančios įstaigos, kuriose pagerinta paslaugų teikimo infrastruktūra, skaičius</v>
      </c>
      <c r="Z55" s="14">
        <f>'[1]VRPP 3 lentelė'!N70</f>
        <v>1</v>
      </c>
      <c r="AA55" s="14" t="str">
        <f>'[1]VRPP 3 lentelė'!O70</f>
        <v>P.B.236</v>
      </c>
      <c r="AB55" s="1" t="str">
        <f>'[1]VRPP 3 lentelė'!P70</f>
        <v>Gyventojai, turintys galimybę pasinaudoti pagerintomis sveikatos priežiūros paslaugomis</v>
      </c>
      <c r="AC55" s="14">
        <f>'[1]VRPP 3 lentelė'!Q70</f>
        <v>5319</v>
      </c>
      <c r="AD55" s="14"/>
      <c r="AE55" s="16"/>
      <c r="AF55" s="14"/>
      <c r="AG55" s="14"/>
      <c r="AH55" s="16"/>
      <c r="AI55" s="14"/>
      <c r="AJ55" s="14"/>
      <c r="AK55" s="16"/>
      <c r="AL55" s="14"/>
      <c r="AM55" s="14"/>
      <c r="AN55" s="16"/>
      <c r="AO55" s="16"/>
      <c r="AP55" s="1" t="str">
        <f>'[1]3 lentelė'!E71</f>
        <v>Projekto įgyvendinimo metu bus atlikti VšĮ Kybartų PSPC patalpų, esančių Tarybų g. 4, Kybartuose, vidaus patalpų remonto darbai bei įsigyjama medicininė ir kompiuterinė įranga.</v>
      </c>
    </row>
    <row r="56" spans="2:42" ht="62.25" customHeight="1" x14ac:dyDescent="0.25">
      <c r="B56" s="14"/>
      <c r="C56" s="14"/>
      <c r="D56" s="14"/>
      <c r="E56" s="14"/>
      <c r="F56" s="14" t="str">
        <f>'[1]VRPP 2 lentelė'!B70</f>
        <v>1.3.2.2.23</v>
      </c>
      <c r="G56" s="1" t="str">
        <f>'[1]VRPP 2 lentelė'!C70</f>
        <v>R04-6609-275200-0923</v>
      </c>
      <c r="H56" s="1" t="str">
        <f>'[1]VRPP 2 lentelė'!D70</f>
        <v>Pirminės asmens sveikatos priežiūros veiklos efektyvumo didinimas UAB Vilkaviškio šeimos klinika aptarnaujamoje teritorijoje</v>
      </c>
      <c r="I56" s="1" t="str">
        <f>'[1]VRPP 2 lentelė'!E70</f>
        <v>UAB Vilkaviškio šeimos klinika</v>
      </c>
      <c r="J56" s="1" t="str">
        <f>'[1]VRPP 2 lentelė'!F70</f>
        <v>Sveikatos apsaugos ministerija</v>
      </c>
      <c r="K56" s="1" t="str">
        <f>'[1]VRPP 2 lentelė'!G70</f>
        <v>Vilkaviškio rajono savivaldybė</v>
      </c>
      <c r="L56" s="1" t="str">
        <f>'[1]VRPP 2 lentelė'!H70</f>
        <v>08.1.3-CPVA-R-609</v>
      </c>
      <c r="M56" s="38" t="str">
        <f>'[1]VRPP 2 lentelė'!I70</f>
        <v>R</v>
      </c>
      <c r="N56" s="38" t="str">
        <f>'[1]VRPP 2 lentelė'!J67</f>
        <v>-</v>
      </c>
      <c r="O56" s="14" t="s">
        <v>555</v>
      </c>
      <c r="P56" s="14" t="s">
        <v>555</v>
      </c>
      <c r="Q56" s="16" t="s">
        <v>558</v>
      </c>
      <c r="R56" s="14">
        <f>'[1]1 lentelė'!N72</f>
        <v>2019</v>
      </c>
      <c r="S56" s="14">
        <f>'[1]1 lentelė'!O72</f>
        <v>2019</v>
      </c>
      <c r="T56" s="15">
        <f t="shared" si="0"/>
        <v>45897.16</v>
      </c>
      <c r="U56" s="15">
        <f>'[1]VRPP 2 lentelė'!Q70</f>
        <v>39012.58</v>
      </c>
      <c r="V56" s="15">
        <f>'[1]VRPP 2 lentelė'!N70</f>
        <v>3442.28</v>
      </c>
      <c r="W56" s="15">
        <f>'[1]1 lentelė'!S72</f>
        <v>3442.3</v>
      </c>
      <c r="X56" s="14" t="str">
        <f>'[1]VRPP 3 lentelė'!L71</f>
        <v>P.S.363</v>
      </c>
      <c r="Y56" s="1" t="str">
        <f>'[1]VRPP 3 lentelė'!M71</f>
        <v>Viešąsias sveikatos priežiūros paslaugas teikiančios įstaigos, kuriose pagerinta paslaugų teikimo infrastruktūra, skaičius</v>
      </c>
      <c r="Z56" s="14">
        <f>'[1]VRPP 3 lentelė'!N71</f>
        <v>1</v>
      </c>
      <c r="AA56" s="14" t="str">
        <f>'[1]VRPP 3 lentelė'!O71</f>
        <v>P.B.236</v>
      </c>
      <c r="AB56" s="1" t="str">
        <f>'[1]VRPP 3 lentelė'!P71</f>
        <v>Gyventojai, turintys galimybę pasinaudoti pagerintomis sveikatos priežiūros paslaugomis</v>
      </c>
      <c r="AC56" s="14">
        <f>'[1]VRPP 3 lentelė'!Q71</f>
        <v>3396</v>
      </c>
      <c r="AD56" s="14"/>
      <c r="AE56" s="16"/>
      <c r="AF56" s="14"/>
      <c r="AG56" s="14"/>
      <c r="AH56" s="16"/>
      <c r="AI56" s="14"/>
      <c r="AJ56" s="14"/>
      <c r="AK56" s="16"/>
      <c r="AL56" s="14"/>
      <c r="AM56" s="14"/>
      <c r="AN56" s="16"/>
      <c r="AO56" s="16"/>
      <c r="AP56" s="1" t="str">
        <f>'[1]3 lentelė'!E72</f>
        <v>Projekto įgyvendinimo metu  bus įsigyta medicininė, kompiuterinė įranga ir baldai bei tikslinė transporto priemonė.</v>
      </c>
    </row>
    <row r="57" spans="2:42" ht="120" x14ac:dyDescent="0.25">
      <c r="B57" s="14"/>
      <c r="C57" s="14"/>
      <c r="D57" s="14"/>
      <c r="E57" s="14"/>
      <c r="F57" s="14" t="str">
        <f>'[1]VRPP 2 lentelė'!B71</f>
        <v>1.3.2.2.24</v>
      </c>
      <c r="G57" s="1" t="str">
        <f>'[1]VRPP 2 lentelė'!C71</f>
        <v>R04-6609-275200-0924</v>
      </c>
      <c r="H57" s="1" t="str">
        <f>'[1]VRPP 2 lentelė'!D71</f>
        <v>Paslaugų Vilkaviškio šeimos medicinos centro pacientams prieinamumo ir efektyvumo didinimas</v>
      </c>
      <c r="I57" s="1" t="str">
        <f>'[1]VRPP 2 lentelė'!E71</f>
        <v>UAB Vilkaviškio šeimos medicinos centras</v>
      </c>
      <c r="J57" s="1" t="str">
        <f>'[1]VRPP 2 lentelė'!F71</f>
        <v>Sveikatos apsaugos ministerija</v>
      </c>
      <c r="K57" s="1" t="str">
        <f>'[1]VRPP 2 lentelė'!G71</f>
        <v>Vilkaviškio rajono savivaldybė</v>
      </c>
      <c r="L57" s="1" t="str">
        <f>'[1]VRPP 2 lentelė'!H71</f>
        <v>08.1.3-CPVA-R-609</v>
      </c>
      <c r="M57" s="38" t="str">
        <f>'[1]VRPP 2 lentelė'!I71</f>
        <v>R</v>
      </c>
      <c r="N57" s="38" t="str">
        <f>'[1]VRPP 2 lentelė'!J68</f>
        <v>-</v>
      </c>
      <c r="O57" s="14" t="s">
        <v>555</v>
      </c>
      <c r="P57" s="14" t="s">
        <v>555</v>
      </c>
      <c r="Q57" s="16" t="s">
        <v>558</v>
      </c>
      <c r="R57" s="14">
        <f>'[1]1 lentelė'!N73</f>
        <v>2019</v>
      </c>
      <c r="S57" s="14">
        <f>'[1]1 lentelė'!O73</f>
        <v>2019</v>
      </c>
      <c r="T57" s="15">
        <f t="shared" si="0"/>
        <v>53277.85</v>
      </c>
      <c r="U57" s="15">
        <f>'[1]VRPP 2 lentelė'!Q71</f>
        <v>45286.17</v>
      </c>
      <c r="V57" s="15">
        <f>'[1]VRPP 2 lentelė'!N71</f>
        <v>3995.83</v>
      </c>
      <c r="W57" s="15">
        <f>'[1]1 lentelė'!S73</f>
        <v>3995.85</v>
      </c>
      <c r="X57" s="14" t="str">
        <f>'[1]VRPP 3 lentelė'!L72</f>
        <v>P.S.363</v>
      </c>
      <c r="Y57" s="1" t="str">
        <f>'[1]VRPP 3 lentelė'!M72</f>
        <v>Viešąsias sveikatos priežiūros paslaugas teikiančios įstaigos, kuriose pagerinta paslaugų teikimo infrastruktūra, skaičius</v>
      </c>
      <c r="Z57" s="14">
        <f>'[1]VRPP 3 lentelė'!N72</f>
        <v>1</v>
      </c>
      <c r="AA57" s="14" t="str">
        <f>'[1]VRPP 3 lentelė'!O72</f>
        <v>P.B.236</v>
      </c>
      <c r="AB57" s="1" t="str">
        <f>'[1]VRPP 3 lentelė'!P72</f>
        <v>Gyventojai, turintys galimybę pasinaudoti pagerintomis sveikatos priežiūros paslaugomis</v>
      </c>
      <c r="AC57" s="14">
        <f>'[1]VRPP 3 lentelė'!Q72</f>
        <v>4000</v>
      </c>
      <c r="AD57" s="14"/>
      <c r="AE57" s="16"/>
      <c r="AF57" s="14"/>
      <c r="AG57" s="14"/>
      <c r="AH57" s="16"/>
      <c r="AI57" s="14"/>
      <c r="AJ57" s="14"/>
      <c r="AK57" s="16"/>
      <c r="AL57" s="14"/>
      <c r="AM57" s="14"/>
      <c r="AN57" s="16"/>
      <c r="AO57" s="16"/>
      <c r="AP57" s="1" t="str">
        <f>'[1]3 lentelė'!E73</f>
        <v>Projekto metu planuojama atnaujinti įstaigos infrastruktūrą, remontuojant patalpas bei įsigyjant būtiną medicininę įrangą.</v>
      </c>
    </row>
    <row r="58" spans="2:42" ht="120" x14ac:dyDescent="0.25">
      <c r="B58" s="14"/>
      <c r="C58" s="14"/>
      <c r="D58" s="14"/>
      <c r="E58" s="14"/>
      <c r="F58" s="14" t="str">
        <f>'[1]VRPP 2 lentelė'!B72</f>
        <v>1.3.2.2.25</v>
      </c>
      <c r="G58" s="1" t="str">
        <f>'[1]VRPP 2 lentelė'!C72</f>
        <v>R04-6609-275200-0925</v>
      </c>
      <c r="H58" s="1" t="str">
        <f>'[1]VRPP 2 lentelė'!D72</f>
        <v>Efektyvumo didinimas, aptarnaujant kūdikius, pagyvenusius ir neįgalius pacientus</v>
      </c>
      <c r="I58" s="1" t="str">
        <f>'[1]VRPP 2 lentelė'!E72</f>
        <v>VšĮ Šeimos sveikatos priežiūros centras</v>
      </c>
      <c r="J58" s="1" t="str">
        <f>'[1]VRPP 2 lentelė'!F72</f>
        <v>Sveikatos apsaugos ministerija</v>
      </c>
      <c r="K58" s="1" t="str">
        <f>'[1]VRPP 2 lentelė'!G72</f>
        <v>Vilkaviškio rajono savivaldybė</v>
      </c>
      <c r="L58" s="1" t="str">
        <f>'[1]VRPP 2 lentelė'!H72</f>
        <v>08.1.3-CPVA-R-609</v>
      </c>
      <c r="M58" s="38" t="str">
        <f>'[1]VRPP 2 lentelė'!I72</f>
        <v>R</v>
      </c>
      <c r="N58" s="38" t="str">
        <f>'[1]VRPP 2 lentelė'!J69</f>
        <v>-</v>
      </c>
      <c r="O58" s="14" t="s">
        <v>555</v>
      </c>
      <c r="P58" s="14" t="s">
        <v>555</v>
      </c>
      <c r="Q58" s="16" t="s">
        <v>558</v>
      </c>
      <c r="R58" s="14">
        <f>'[1]1 lentelė'!N74</f>
        <v>2019</v>
      </c>
      <c r="S58" s="14">
        <f>'[1]1 lentelė'!O74</f>
        <v>2019</v>
      </c>
      <c r="T58" s="15">
        <f t="shared" si="0"/>
        <v>20968.129999999997</v>
      </c>
      <c r="U58" s="15">
        <f>'[1]VRPP 2 lentelė'!Q72</f>
        <v>17822.91</v>
      </c>
      <c r="V58" s="15">
        <f>'[1]VRPP 2 lentelė'!N72</f>
        <v>1572.6</v>
      </c>
      <c r="W58" s="15">
        <f>'[1]1 lentelė'!S74</f>
        <v>1572.62</v>
      </c>
      <c r="X58" s="14" t="str">
        <f>'[1]VRPP 3 lentelė'!L73</f>
        <v>P.S.363</v>
      </c>
      <c r="Y58" s="1" t="str">
        <f>'[1]VRPP 3 lentelė'!M73</f>
        <v>Viešąsias sveikatos priežiūros paslaugas teikiančios įstaigos, kuriose pagerinta paslaugų teikimo infrastruktūra, skaičius</v>
      </c>
      <c r="Z58" s="14">
        <f>'[1]VRPP 3 lentelė'!N73</f>
        <v>1</v>
      </c>
      <c r="AA58" s="14" t="str">
        <f>'[1]VRPP 3 lentelė'!O73</f>
        <v>P.B.236</v>
      </c>
      <c r="AB58" s="1" t="str">
        <f>'[1]VRPP 3 lentelė'!P73</f>
        <v>Gyventojai, turintys galimybę pasinaudoti pagerintomis sveikatos priežiūros paslaugomis</v>
      </c>
      <c r="AC58" s="14">
        <f>'[1]VRPP 3 lentelė'!Q73</f>
        <v>1400</v>
      </c>
      <c r="AD58" s="14"/>
      <c r="AE58" s="16"/>
      <c r="AF58" s="14"/>
      <c r="AG58" s="14"/>
      <c r="AH58" s="16"/>
      <c r="AI58" s="14"/>
      <c r="AJ58" s="14"/>
      <c r="AK58" s="16"/>
      <c r="AL58" s="14"/>
      <c r="AM58" s="14"/>
      <c r="AN58" s="16"/>
      <c r="AO58" s="16"/>
      <c r="AP58" s="1" t="str">
        <f>'[1]3 lentelė'!E74</f>
        <v xml:space="preserve">Projekto metu planuojamas įsigyti reikiamą medicininę įrangą  ir tikslinę transporto priemonę. 
</v>
      </c>
    </row>
    <row r="59" spans="2:42" ht="60" customHeight="1" x14ac:dyDescent="0.25">
      <c r="B59" s="14"/>
      <c r="C59" s="14"/>
      <c r="D59" s="14"/>
      <c r="E59" s="14"/>
      <c r="F59" s="14" t="str">
        <f>'[1]VRPP 2 lentelė'!B73</f>
        <v>1.3.2.2.26</v>
      </c>
      <c r="G59" s="1" t="str">
        <f>'[1]VRPP 2 lentelė'!C73</f>
        <v>R04-6609-275000-0926</v>
      </c>
      <c r="H59" s="1" t="str">
        <f>'[1]VRPP 2 lentelė'!D73</f>
        <v>Vilkaviškio pirminės sveikatos priežiūros centro pirminės asmens sveikatos priežiūros veiklos efektyvumo didinima</v>
      </c>
      <c r="I59" s="1" t="str">
        <f>'[1]VRPP 2 lentelė'!E73</f>
        <v>VšĮ Vilkaviškio pirminės sveikatos priežiūros centras</v>
      </c>
      <c r="J59" s="1" t="str">
        <f>'[1]VRPP 2 lentelė'!F73</f>
        <v>Sveikatos apsaugos ministerija</v>
      </c>
      <c r="K59" s="1" t="str">
        <f>'[1]VRPP 2 lentelė'!G73</f>
        <v>Vilkaviškio rajono savivaldybė</v>
      </c>
      <c r="L59" s="1" t="str">
        <f>'[1]VRPP 2 lentelė'!H73</f>
        <v>08.1.3-CPVA-R-609</v>
      </c>
      <c r="M59" s="38" t="str">
        <f>'[1]VRPP 2 lentelė'!I73</f>
        <v>R</v>
      </c>
      <c r="N59" s="38" t="str">
        <f>'[1]VRPP 2 lentelė'!J70</f>
        <v>-</v>
      </c>
      <c r="O59" s="14" t="s">
        <v>555</v>
      </c>
      <c r="P59" s="14" t="s">
        <v>555</v>
      </c>
      <c r="Q59" s="16" t="s">
        <v>558</v>
      </c>
      <c r="R59" s="14">
        <f>'[1]1 lentelė'!N75</f>
        <v>2019</v>
      </c>
      <c r="S59" s="14">
        <f>'[1]1 lentelė'!O75</f>
        <v>2019</v>
      </c>
      <c r="T59" s="15">
        <f t="shared" si="0"/>
        <v>182431.66</v>
      </c>
      <c r="U59" s="15">
        <f>'[1]VRPP 2 lentelė'!Q73</f>
        <v>155066.91</v>
      </c>
      <c r="V59" s="15">
        <f>'[1]VRPP 2 lentelė'!N73</f>
        <v>13682.37</v>
      </c>
      <c r="W59" s="15">
        <f>'[1]1 lentelė'!S75</f>
        <v>13682.38</v>
      </c>
      <c r="X59" s="14" t="str">
        <f>'[1]VRPP 3 lentelė'!L74</f>
        <v>P.S.363</v>
      </c>
      <c r="Y59" s="1" t="str">
        <f>'[1]VRPP 3 lentelė'!M74</f>
        <v>Viešąsias sveikatos priežiūros paslaugas teikiančios įstaigos, kuriose pagerinta paslaugų teikimo infrastruktūra, skaičius</v>
      </c>
      <c r="Z59" s="14">
        <f>'[1]VRPP 3 lentelė'!N74</f>
        <v>1</v>
      </c>
      <c r="AA59" s="14" t="str">
        <f>'[1]VRPP 3 lentelė'!O74</f>
        <v>P.B.236</v>
      </c>
      <c r="AB59" s="1" t="str">
        <f>'[1]VRPP 3 lentelė'!P74</f>
        <v>Gyventojai, turintys galimybę pasinaudoti pagerintomis sveikatos priežiūros paslaugomis</v>
      </c>
      <c r="AC59" s="14">
        <f>'[1]VRPP 3 lentelė'!Q74</f>
        <v>14396</v>
      </c>
      <c r="AD59" s="14"/>
      <c r="AE59" s="16"/>
      <c r="AF59" s="14"/>
      <c r="AG59" s="14"/>
      <c r="AH59" s="16"/>
      <c r="AI59" s="14"/>
      <c r="AJ59" s="14"/>
      <c r="AK59" s="16"/>
      <c r="AL59" s="14"/>
      <c r="AM59" s="14"/>
      <c r="AN59" s="16"/>
      <c r="AO59" s="16"/>
      <c r="AP59" s="1" t="str">
        <f>'[1]3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14"/>
      <c r="C60" s="14"/>
      <c r="D60" s="14"/>
      <c r="E60" s="14"/>
      <c r="F60" s="14" t="str">
        <f>'[1]VRPP 2 lentelė'!B74</f>
        <v>1.3.2.2.27</v>
      </c>
      <c r="G60" s="1" t="str">
        <f>'[1]VRPP 2 lentelė'!C74</f>
        <v>R04-6609-275200-0927</v>
      </c>
      <c r="H60" s="1" t="str">
        <f>'[1]VRPP 2 lentelė'!D74</f>
        <v>Žilvinos Urbonavičienės įmonės teikiamų medicininių paslaugų kokybės gerinimas</v>
      </c>
      <c r="I60" s="1" t="str">
        <f>'[1]VRPP 2 lentelė'!E74</f>
        <v>Žilvinos Urbonavičienės įmonė</v>
      </c>
      <c r="J60" s="1" t="str">
        <f>'[1]VRPP 2 lentelė'!F74</f>
        <v>Sveikatos apsaugos ministerija</v>
      </c>
      <c r="K60" s="1" t="str">
        <f>'[1]VRPP 2 lentelė'!G74</f>
        <v>Vilkaviškio rajono savivaldybė</v>
      </c>
      <c r="L60" s="1" t="str">
        <f>'[1]VRPP 2 lentelė'!H74</f>
        <v>08.1.3-CPVA-R-609</v>
      </c>
      <c r="M60" s="38" t="str">
        <f>'[1]VRPP 2 lentelė'!I74</f>
        <v>R</v>
      </c>
      <c r="N60" s="22" t="str">
        <f>'[1]VRPP 2 lentelė'!J71</f>
        <v>-</v>
      </c>
      <c r="O60" s="14" t="s">
        <v>555</v>
      </c>
      <c r="P60" s="14" t="s">
        <v>555</v>
      </c>
      <c r="Q60" s="16" t="s">
        <v>558</v>
      </c>
      <c r="R60" s="14">
        <f>'[1]1 lentelė'!N76</f>
        <v>2019</v>
      </c>
      <c r="S60" s="14">
        <f>'[1]1 lentelė'!O76</f>
        <v>2019</v>
      </c>
      <c r="T60" s="15">
        <f t="shared" si="0"/>
        <v>19562.849999999999</v>
      </c>
      <c r="U60" s="15">
        <f>'[1]VRPP 2 lentelė'!Q74</f>
        <v>16628.419999999998</v>
      </c>
      <c r="V60" s="15">
        <f>'[1]VRPP 2 lentelė'!N74</f>
        <v>1467.21</v>
      </c>
      <c r="W60" s="15">
        <f>'[1]1 lentelė'!S76</f>
        <v>1467.22</v>
      </c>
      <c r="X60" s="14" t="str">
        <f>'[1]VRPP 3 lentelė'!L75</f>
        <v>P.S.363</v>
      </c>
      <c r="Y60" s="1" t="str">
        <f>'[1]VRPP 3 lentelė'!M75</f>
        <v>Viešąsias sveikatos priežiūros paslaugas teikiančios įstaigos, kuriose pagerinta paslaugų teikimo infrastruktūra, skaičius</v>
      </c>
      <c r="Z60" s="14">
        <f>'[1]VRPP 3 lentelė'!N75</f>
        <v>1</v>
      </c>
      <c r="AA60" s="14" t="str">
        <f>'[1]VRPP 3 lentelė'!O75</f>
        <v>P.B.236</v>
      </c>
      <c r="AB60" s="1" t="str">
        <f>'[1]VRPP 3 lentelė'!P75</f>
        <v>Gyventojai, turintys galimybę pasinaudoti pagerintomis sveikatos priežiūros paslaugomis</v>
      </c>
      <c r="AC60" s="14">
        <f>'[1]VRPP 3 lentelė'!Q75</f>
        <v>738</v>
      </c>
      <c r="AD60" s="14"/>
      <c r="AE60" s="16"/>
      <c r="AF60" s="14"/>
      <c r="AG60" s="14"/>
      <c r="AH60" s="16"/>
      <c r="AI60" s="14"/>
      <c r="AJ60" s="14"/>
      <c r="AK60" s="16"/>
      <c r="AL60" s="14"/>
      <c r="AM60" s="14"/>
      <c r="AN60" s="16"/>
      <c r="AO60" s="16"/>
      <c r="AP60" s="1" t="str">
        <f>'[1]3 lentelė'!E76</f>
        <v>Projekto įgyvendinimo metu  bus įsigyjama transporto priemonė ir medicininė įranga.</v>
      </c>
    </row>
    <row r="61" spans="2:42" ht="144" x14ac:dyDescent="0.25">
      <c r="B61" s="14"/>
      <c r="C61" s="14"/>
      <c r="D61" s="14"/>
      <c r="E61" s="17" t="str">
        <f>'[1]VRPP 2 lentelė'!B75</f>
        <v>1.3.2.3</v>
      </c>
      <c r="F61" s="14" t="str">
        <f>'[1]VRPP 2 lentelė'!B76</f>
        <v>1.3.2.3.1</v>
      </c>
      <c r="G61" s="1" t="str">
        <f>'[1]VRPP 2 lentelė'!C76</f>
        <v>R04-6630-470000-4071</v>
      </c>
      <c r="H61" s="1" t="str">
        <f>'[1]VRPP 2 lentelė'!D76</f>
        <v>Sveikos gyvensenos skatinimas Kalvarijos, Kazlų Rūdos ir Marijampolės savivaldybėse</v>
      </c>
      <c r="I61" s="1" t="str">
        <f>'[1]VRPP 2 lentelė'!E76</f>
        <v>Marijampolės savivaldybės visuomenės sveikatos biuras</v>
      </c>
      <c r="J61" s="1" t="str">
        <f>'[1]VRPP 2 lentelė'!F76</f>
        <v>Sveikatos apsaugos ministerija</v>
      </c>
      <c r="K61" s="1" t="str">
        <f>'[1]VRPP 2 lentelė'!G76</f>
        <v>Kalvarijos savivaldybė, Kazlų Rūdos savivaldybė, Marijampolės savivaldybė</v>
      </c>
      <c r="L61" s="1" t="str">
        <f>'[1]VRPP 2 lentelė'!H76</f>
        <v>08.4.2-ESFA-R-630</v>
      </c>
      <c r="M61" s="38" t="str">
        <f>'[1]VRPP 2 lentelė'!I76</f>
        <v>R</v>
      </c>
      <c r="N61" s="23" t="str">
        <f>'[1]VRPP 2 lentelė'!J72</f>
        <v>-</v>
      </c>
      <c r="O61" s="14" t="s">
        <v>555</v>
      </c>
      <c r="P61" s="14" t="s">
        <v>555</v>
      </c>
      <c r="Q61" s="16" t="s">
        <v>558</v>
      </c>
      <c r="R61" s="14">
        <f>'[1]1 lentelė'!N78</f>
        <v>2018</v>
      </c>
      <c r="S61" s="14">
        <f>'[1]1 lentelė'!O78</f>
        <v>2021</v>
      </c>
      <c r="T61" s="15">
        <f t="shared" si="0"/>
        <v>360006.56</v>
      </c>
      <c r="U61" s="15">
        <f>'[1]VRPP 2 lentelė'!Q76</f>
        <v>306005.56</v>
      </c>
      <c r="V61" s="15">
        <f>'[1]VRPP 2 lentelė'!N76</f>
        <v>27000.5</v>
      </c>
      <c r="W61" s="15">
        <f>'[1]VRPP 2 lentelė'!M76</f>
        <v>27000.5</v>
      </c>
      <c r="X61" s="36" t="str">
        <f>'[1]VRPP 3 lentelė'!L77</f>
        <v>P.S.372</v>
      </c>
      <c r="Y61" s="24" t="str">
        <f>'[1]VRPP 3 lentelė'!M77</f>
        <v>Tikslinių grupių asmenys, kurie dalyvavo informavimo, švietimo ir mokymo renginiuose bei sveikatos raštingumą didinančiose veiklose</v>
      </c>
      <c r="Z61" s="36">
        <f>'[1]VRPP 3 lentelė'!N77</f>
        <v>3084</v>
      </c>
      <c r="AA61" s="35" t="str">
        <f>'[1]VRPP 3 lentelė'!O77</f>
        <v>P.N.671</v>
      </c>
      <c r="AB61" s="24" t="str">
        <f>'[1]VRPP 3 lentelė'!P77</f>
        <v>Modernizuoti savivaldybių visuomenės sveikatos biurai</v>
      </c>
      <c r="AC61" s="35"/>
      <c r="AD61" s="14"/>
      <c r="AE61" s="1"/>
      <c r="AF61" s="14"/>
      <c r="AG61" s="14"/>
      <c r="AH61" s="16"/>
      <c r="AI61" s="14"/>
      <c r="AJ61" s="14"/>
      <c r="AK61" s="16"/>
      <c r="AL61" s="14"/>
      <c r="AM61" s="14"/>
      <c r="AN61" s="16"/>
      <c r="AO61" s="16"/>
      <c r="AP61" s="25" t="str">
        <f>'[1]3 lentelė'!E78</f>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
    </row>
    <row r="62" spans="2:42" ht="132" x14ac:dyDescent="0.25">
      <c r="B62" s="14"/>
      <c r="C62" s="14"/>
      <c r="D62" s="14"/>
      <c r="E62" s="14"/>
      <c r="F62" s="14" t="str">
        <f>'[1]VRPP 2 lentelė'!B77</f>
        <v>1.3.2.3.2</v>
      </c>
      <c r="G62" s="1" t="str">
        <f>'[1]VRPP 2 lentelė'!C77</f>
        <v>R04-6630-475000-4072</v>
      </c>
      <c r="H62" s="1" t="str">
        <f>'[1]VRPP 2 lentelė'!D77</f>
        <v>Sveikos gyvensenos skatinimas Vilkaviškio rajono savivaldybėje</v>
      </c>
      <c r="I62" s="1" t="str">
        <f>'[1]VRPP 2 lentelė'!E77</f>
        <v>Vilkaviškio rajono savivaldybės visuomenės sveikatos biuras</v>
      </c>
      <c r="J62" s="1" t="str">
        <f>'[1]VRPP 2 lentelė'!F77</f>
        <v>Sveikatos apsaugos ministerija</v>
      </c>
      <c r="K62" s="1" t="str">
        <f>'[1]VRPP 2 lentelė'!G77</f>
        <v>Vilkaviškio rajono savivaldybė</v>
      </c>
      <c r="L62" s="1" t="str">
        <f>'[1]VRPP 2 lentelė'!H77</f>
        <v>08.4.2-ESFA-R-630</v>
      </c>
      <c r="M62" s="38" t="str">
        <f>'[1]VRPP 2 lentelė'!I77</f>
        <v>R</v>
      </c>
      <c r="N62" s="23" t="str">
        <f>'[1]VRPP 2 lentelė'!J73</f>
        <v>-</v>
      </c>
      <c r="O62" s="14" t="s">
        <v>555</v>
      </c>
      <c r="P62" s="14" t="s">
        <v>555</v>
      </c>
      <c r="Q62" s="16" t="s">
        <v>558</v>
      </c>
      <c r="R62" s="14">
        <f>'[1]1 lentelė'!N79</f>
        <v>2018</v>
      </c>
      <c r="S62" s="14">
        <f>'[1]1 lentelė'!O79</f>
        <v>2021</v>
      </c>
      <c r="T62" s="15">
        <f t="shared" si="0"/>
        <v>171993</v>
      </c>
      <c r="U62" s="15">
        <f>'[1]VRPP 2 lentelė'!Q77</f>
        <v>146194</v>
      </c>
      <c r="V62" s="15">
        <f>'[1]VRPP 2 lentelė'!N77</f>
        <v>12899</v>
      </c>
      <c r="W62" s="15">
        <f>'[1]VRPP 2 lentelė'!M77</f>
        <v>12900</v>
      </c>
      <c r="X62" s="36" t="str">
        <f>'[1]VRPP 3 lentelė'!L78</f>
        <v>P.S.372</v>
      </c>
      <c r="Y62" s="24" t="str">
        <f>'[1]VRPP 3 lentelė'!M78</f>
        <v>Tikslinių grupių asmenys, kurie dalyvavo informavimo, švietimo ir mokymo renginiuose bei sveikatos raštingumą didinančiose veiklose</v>
      </c>
      <c r="Z62" s="36">
        <f>'[1]VRPP 3 lentelė'!N78</f>
        <v>1473</v>
      </c>
      <c r="AA62" s="35" t="str">
        <f>'[1]VRPP 3 lentelė'!O78</f>
        <v>P.N.671</v>
      </c>
      <c r="AB62" s="24" t="str">
        <f>'[1]VRPP 3 lentelė'!P78</f>
        <v>Modernizuoti savivaldybių visuomenės sveikatos biurai</v>
      </c>
      <c r="AC62" s="35">
        <f>'[1]VRPP 3 lentelė'!Q78</f>
        <v>1</v>
      </c>
      <c r="AD62" s="14"/>
      <c r="AE62" s="16"/>
      <c r="AF62" s="14"/>
      <c r="AG62" s="14"/>
      <c r="AH62" s="16"/>
      <c r="AI62" s="14"/>
      <c r="AJ62" s="14"/>
      <c r="AK62" s="16"/>
      <c r="AL62" s="14"/>
      <c r="AM62" s="14"/>
      <c r="AN62" s="16"/>
      <c r="AO62" s="16"/>
      <c r="AP62" s="25" t="str">
        <f>'[1]3 lentelė'!E79</f>
        <v xml:space="preserve">Projekto įgyvendinimo metu numatoma organizuoti edukacinius renginius Vilkaviškio r. sav. gyventojoms, teikti konsultacijas bei aktualią su sveikata susijusią informaciją. 
</v>
      </c>
    </row>
    <row r="63" spans="2:42" ht="144" x14ac:dyDescent="0.25">
      <c r="B63" s="14"/>
      <c r="C63" s="14"/>
      <c r="D63" s="14"/>
      <c r="E63" s="14"/>
      <c r="F63" s="14" t="str">
        <f>'[1]VRPP 2 lentelė'!B78</f>
        <v>1.3.2.3.3</v>
      </c>
      <c r="G63" s="1" t="str">
        <f>'[1]VRPP 2 lentelė'!C78</f>
        <v>R04-6630-470000-4073</v>
      </c>
      <c r="H63" s="1" t="str">
        <f>'[1]VRPP 2 lentelė'!D78</f>
        <v>Sveikos gyvensenos skatinimas Šakių rajone</v>
      </c>
      <c r="I63" s="1" t="str">
        <f>'[1]VRPP 2 lentelė'!E78</f>
        <v>Šakių rajono savivaldybės visuomenės sveikatos biuras</v>
      </c>
      <c r="J63" s="1" t="str">
        <f>'[1]VRPP 2 lentelė'!F78</f>
        <v>Sveikatos apsaugos ministerija</v>
      </c>
      <c r="K63" s="1" t="str">
        <f>'[1]VRPP 2 lentelė'!G78</f>
        <v>Šakių rajono savivaldybė</v>
      </c>
      <c r="L63" s="1" t="str">
        <f>'[1]VRPP 2 lentelė'!H78</f>
        <v>08.4.2-ESFA-R-630</v>
      </c>
      <c r="M63" s="38" t="str">
        <f>'[1]VRPP 2 lentelė'!I78</f>
        <v>R</v>
      </c>
      <c r="N63" s="23" t="str">
        <f>'[1]VRPP 2 lentelė'!J74</f>
        <v>-</v>
      </c>
      <c r="O63" s="14" t="s">
        <v>555</v>
      </c>
      <c r="P63" s="14" t="s">
        <v>555</v>
      </c>
      <c r="Q63" s="16" t="s">
        <v>558</v>
      </c>
      <c r="R63" s="14">
        <f>'[1]1 lentelė'!N80</f>
        <v>2018</v>
      </c>
      <c r="S63" s="14">
        <f>'[1]1 lentelė'!O80</f>
        <v>2021</v>
      </c>
      <c r="T63" s="15">
        <f t="shared" si="0"/>
        <v>132323</v>
      </c>
      <c r="U63" s="15">
        <f>'[1]VRPP 2 lentelė'!Q78</f>
        <v>112474</v>
      </c>
      <c r="V63" s="15">
        <f>'[1]VRPP 2 lentelė'!N78</f>
        <v>9924</v>
      </c>
      <c r="W63" s="15">
        <f>'[1]VRPP 2 lentelė'!M78</f>
        <v>9925</v>
      </c>
      <c r="X63" s="26" t="str">
        <f>'[1]VRPP 3 lentelė'!L79</f>
        <v>P.S.372</v>
      </c>
      <c r="Y63" s="27" t="str">
        <f>'[1]VRPP 3 lentelė'!M79</f>
        <v>Tikslinių grupių asmenys, kurie dalyvavo informavimo, švietimo ir mokymo renginiuose bei sveikatos raštingumą didinančiose veiklose</v>
      </c>
      <c r="Z63" s="26">
        <f>'[1]VRPP 3 lentelė'!N79</f>
        <v>1200</v>
      </c>
      <c r="AA63" s="28" t="str">
        <f>'[1]VRPP 3 lentelė'!O79</f>
        <v>P.N.671</v>
      </c>
      <c r="AB63" s="27" t="str">
        <f>'[1]VRPP 3 lentelė'!P79</f>
        <v>Modernizuoti savivaldybių visuomenės sveikatos biurai</v>
      </c>
      <c r="AC63" s="28"/>
      <c r="AD63" s="29"/>
      <c r="AE63" s="30"/>
      <c r="AF63" s="29"/>
      <c r="AG63" s="29"/>
      <c r="AH63" s="30"/>
      <c r="AI63" s="29"/>
      <c r="AJ63" s="29"/>
      <c r="AK63" s="30"/>
      <c r="AL63" s="29"/>
      <c r="AM63" s="29"/>
      <c r="AN63" s="30"/>
      <c r="AO63" s="30"/>
      <c r="AP63" s="25" t="str">
        <f>'[1]3 lentelė'!E80</f>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
    </row>
    <row r="64" spans="2:42" ht="144" x14ac:dyDescent="0.25">
      <c r="B64" s="14"/>
      <c r="C64" s="14"/>
      <c r="D64" s="14"/>
      <c r="E64" s="17" t="str">
        <f>'[1]VRPP 2 lentelė'!B79</f>
        <v>1.3.2.4</v>
      </c>
      <c r="F64" s="14" t="str">
        <f>'[1]VRPP 2 lentelė'!B80</f>
        <v>1.3.2.4.1</v>
      </c>
      <c r="G64" s="1" t="str">
        <f>'[1]VRPP 2 lentelė'!C80</f>
        <v>R04-6615-470000-0001</v>
      </c>
      <c r="H64" s="1" t="str">
        <f>'[1]VRPP 2 lentelė'!D80</f>
        <v>Tuberkulioze sergančių asmenų paslaugų prieinamumo gerinimas Kalvarijos savivaldybėje</v>
      </c>
      <c r="I64" s="1" t="str">
        <f>'[1]VRPP 2 lentelė'!E80</f>
        <v>Kalvarijos pirminės sveikatos priežiūros centras</v>
      </c>
      <c r="J64" s="1" t="str">
        <f>'[1]VRPP 2 lentelė'!F80</f>
        <v>Sveikatos apsaugos ministerija</v>
      </c>
      <c r="K64" s="1" t="str">
        <f>'[1]VRPP 2 lentelė'!G80</f>
        <v>Kalvarijos savivaldybė</v>
      </c>
      <c r="L64" s="1" t="str">
        <f>'[1]VRPP 2 lentelė'!H80</f>
        <v xml:space="preserve">08.4.2-ESFA-R-615 </v>
      </c>
      <c r="M64" s="38" t="str">
        <f>'[1]VRPP 2 lentelė'!I80</f>
        <v>R</v>
      </c>
      <c r="N64" s="23" t="str">
        <f>'[1]VRPP 2 lentelė'!J75</f>
        <v>-</v>
      </c>
      <c r="O64" s="14" t="s">
        <v>555</v>
      </c>
      <c r="P64" s="14" t="s">
        <v>555</v>
      </c>
      <c r="Q64" s="16" t="s">
        <v>558</v>
      </c>
      <c r="R64" s="14">
        <f>'[1]1 lentelė'!N82</f>
        <v>2018</v>
      </c>
      <c r="S64" s="14">
        <f>'[1]1 lentelė'!O82</f>
        <v>2021</v>
      </c>
      <c r="T64" s="15">
        <f t="shared" si="0"/>
        <v>7044.7</v>
      </c>
      <c r="U64" s="15">
        <f>'[1]VRPP 2 lentelė'!Q80</f>
        <v>5987.99</v>
      </c>
      <c r="V64" s="15">
        <f>'[1]VRPP 2 lentelė'!N80</f>
        <v>528.35</v>
      </c>
      <c r="W64" s="31">
        <f>'[1]VRPP 2 lentelė'!M80</f>
        <v>528.36</v>
      </c>
      <c r="X64" s="14" t="str">
        <f>'[1]VRPP 3 lentelė'!L81</f>
        <v>P.N.604</v>
      </c>
      <c r="Y64" s="1" t="str">
        <f>'[1]VRPP 3 lentelė'!M81</f>
        <v>Tuberkulioze sergantys pacientai, kuriems buvo suteiktos socialinės paramos priemonės (maisto talonų dalijimas) tuberkuliozės ambulatorinio gydymo metu</v>
      </c>
      <c r="Z64" s="14">
        <f>'[1]VRPP 3 lentelė'!N81</f>
        <v>17</v>
      </c>
      <c r="AA64" s="14"/>
      <c r="AB64" s="16"/>
      <c r="AC64" s="14"/>
      <c r="AD64" s="14"/>
      <c r="AE64" s="16"/>
      <c r="AF64" s="14"/>
      <c r="AG64" s="14"/>
      <c r="AH64" s="16"/>
      <c r="AI64" s="14"/>
      <c r="AJ64" s="14"/>
      <c r="AK64" s="16"/>
      <c r="AL64" s="14"/>
      <c r="AM64" s="14"/>
      <c r="AN64" s="16"/>
      <c r="AO64" s="16"/>
      <c r="AP64" s="1" t="str">
        <f>'[1]3 lentelė'!E82</f>
        <v xml:space="preserve">Projekto įgyvendinimo metu numatoma teikti ambulatorines asmens sveikatos priežiūros priemones (maisto talonus) tuberkulioze sergantiesiems asmenisms bei kompensuoti  DOTS kabineto darbuotojo darbo užmokesčio, transporto išlaidas.
</v>
      </c>
    </row>
    <row r="65" spans="2:42" ht="144" x14ac:dyDescent="0.25">
      <c r="B65" s="14"/>
      <c r="C65" s="14"/>
      <c r="D65" s="14"/>
      <c r="E65" s="14"/>
      <c r="F65" s="14" t="str">
        <f>'[1]VRPP 2 lentelė'!B81</f>
        <v>1.3.2.4.2</v>
      </c>
      <c r="G65" s="1" t="str">
        <f>'[1]VRPP 2 lentelė'!C81</f>
        <v>R04-6615-470000-0002</v>
      </c>
      <c r="H65" s="1" t="str">
        <f>'[1]VRPP 2 lentelė'!D81</f>
        <v>Sveikatos priežiūros paslaugų prieinamumo gerinimas tuberkulioze sergantiems asmenims Kazlų Rūdos savivaldybėje</v>
      </c>
      <c r="I65" s="1" t="str">
        <f>'[1]VRPP 2 lentelė'!E81</f>
        <v>VšĮ Kazlų Rūdos pirminės sveikatos priežiūros centras</v>
      </c>
      <c r="J65" s="1" t="str">
        <f>'[1]VRPP 2 lentelė'!F81</f>
        <v>Sveikatos apsaugos ministerija</v>
      </c>
      <c r="K65" s="1" t="str">
        <f>'[1]VRPP 2 lentelė'!G81</f>
        <v>Kazlų Rūdos savivaldybė</v>
      </c>
      <c r="L65" s="1" t="str">
        <f>'[1]VRPP 2 lentelė'!H81</f>
        <v xml:space="preserve">08.4.2-ESFA-R-615 </v>
      </c>
      <c r="M65" s="38" t="str">
        <f>'[1]VRPP 2 lentelė'!I81</f>
        <v>R</v>
      </c>
      <c r="N65" s="23" t="str">
        <f>'[1]VRPP 2 lentelė'!J76</f>
        <v>-</v>
      </c>
      <c r="O65" s="14" t="s">
        <v>555</v>
      </c>
      <c r="P65" s="14" t="s">
        <v>555</v>
      </c>
      <c r="Q65" s="16" t="s">
        <v>558</v>
      </c>
      <c r="R65" s="14">
        <f>'[1]1 lentelė'!N83</f>
        <v>2018</v>
      </c>
      <c r="S65" s="14">
        <f>'[1]1 lentelė'!O83</f>
        <v>2020</v>
      </c>
      <c r="T65" s="15">
        <f t="shared" si="0"/>
        <v>8407.06</v>
      </c>
      <c r="U65" s="15">
        <f>'[1]VRPP 2 lentelė'!Q81</f>
        <v>7146</v>
      </c>
      <c r="V65" s="15">
        <f>'[1]VRPP 2 lentelė'!N81</f>
        <v>630.53</v>
      </c>
      <c r="W65" s="31">
        <f>'[1]VRPP 2 lentelė'!M81</f>
        <v>630.53</v>
      </c>
      <c r="X65" s="14" t="str">
        <f>'[1]VRPP 3 lentelė'!L82</f>
        <v>P.N.604</v>
      </c>
      <c r="Y65" s="1" t="str">
        <f>'[1]VRPP 3 lentelė'!M82</f>
        <v>Tuberkulioze sergantys pacientai, kuriems buvo suteiktos socialinės paramos priemonės (maisto talonų dalijimas) tuberkuliozės ambulatorinio gydymo metu</v>
      </c>
      <c r="Z65" s="14">
        <f>'[1]VRPP 3 lentelė'!N82</f>
        <v>20</v>
      </c>
      <c r="AA65" s="14"/>
      <c r="AB65" s="16"/>
      <c r="AC65" s="14"/>
      <c r="AD65" s="14"/>
      <c r="AE65" s="16"/>
      <c r="AF65" s="14"/>
      <c r="AG65" s="14"/>
      <c r="AH65" s="16"/>
      <c r="AI65" s="14"/>
      <c r="AJ65" s="14"/>
      <c r="AK65" s="16"/>
      <c r="AL65" s="14"/>
      <c r="AM65" s="14"/>
      <c r="AN65" s="16"/>
      <c r="AO65" s="16"/>
      <c r="AP65" s="1" t="str">
        <f>'[1]3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14"/>
      <c r="C66" s="14"/>
      <c r="D66" s="14"/>
      <c r="E66" s="14"/>
      <c r="F66" s="14" t="str">
        <f>'[1]VRPP 2 lentelė'!B82</f>
        <v>1.3.2.4.3</v>
      </c>
      <c r="G66" s="1" t="str">
        <f>'[1]VRPP 2 lentelė'!C82</f>
        <v>R04-6615-470000-0003</v>
      </c>
      <c r="H66" s="1" t="str">
        <f>'[1]VRPP 2 lentelė'!D82</f>
        <v>Ambulatorinių sveikatos priežiūros paslaugų prieinamumo tuberkulioze sergantiems asmenims gerinimas</v>
      </c>
      <c r="I66" s="1" t="str">
        <f>'[1]VRPP 2 lentelė'!E82</f>
        <v>VšĮ Marijampolės pirminės sveikatos priežiūros centras</v>
      </c>
      <c r="J66" s="1" t="str">
        <f>'[1]VRPP 2 lentelė'!F82</f>
        <v>Sveikatos apsaugos ministerija</v>
      </c>
      <c r="K66" s="1" t="str">
        <f>'[1]VRPP 2 lentelė'!G82</f>
        <v>Marijampolės savivaldybė</v>
      </c>
      <c r="L66" s="1" t="str">
        <f>'[1]VRPP 2 lentelė'!H82</f>
        <v xml:space="preserve">08.4.2-ESFA-R-615 </v>
      </c>
      <c r="M66" s="38" t="str">
        <f>'[1]VRPP 2 lentelė'!I82</f>
        <v>R</v>
      </c>
      <c r="N66" s="23" t="str">
        <f>'[1]VRPP 2 lentelė'!J77</f>
        <v>-</v>
      </c>
      <c r="O66" s="14" t="s">
        <v>555</v>
      </c>
      <c r="P66" s="14" t="s">
        <v>555</v>
      </c>
      <c r="Q66" s="16" t="s">
        <v>558</v>
      </c>
      <c r="R66" s="14">
        <f>'[1]1 lentelė'!N84</f>
        <v>2018</v>
      </c>
      <c r="S66" s="14">
        <f>'[1]1 lentelė'!O84</f>
        <v>2021</v>
      </c>
      <c r="T66" s="15">
        <f t="shared" si="0"/>
        <v>24994.11</v>
      </c>
      <c r="U66" s="15">
        <f>'[1]VRPP 2 lentelė'!Q82</f>
        <v>21245</v>
      </c>
      <c r="V66" s="15">
        <f>'[1]VRPP 2 lentelė'!N82</f>
        <v>1874.55</v>
      </c>
      <c r="W66" s="31">
        <f>'[1]VRPP 2 lentelė'!M82</f>
        <v>1874.56</v>
      </c>
      <c r="X66" s="14" t="str">
        <f>'[1]VRPP 3 lentelė'!L83</f>
        <v>P.N.604</v>
      </c>
      <c r="Y66" s="1" t="str">
        <f>'[1]VRPP 3 lentelė'!M83</f>
        <v>Tuberkulioze sergantys pacientai, kuriems buvo suteiktos socialinės paramos priemonės (maisto talonų dalijimas) tuberkuliozės ambulatorinio gydymo metu</v>
      </c>
      <c r="Z66" s="14">
        <f>'[1]VRPP 3 lentelė'!N83</f>
        <v>60</v>
      </c>
      <c r="AA66" s="14"/>
      <c r="AB66" s="16"/>
      <c r="AC66" s="14"/>
      <c r="AD66" s="14"/>
      <c r="AE66" s="16"/>
      <c r="AF66" s="14"/>
      <c r="AG66" s="14"/>
      <c r="AH66" s="16"/>
      <c r="AI66" s="14"/>
      <c r="AJ66" s="14"/>
      <c r="AK66" s="16"/>
      <c r="AL66" s="14"/>
      <c r="AM66" s="14"/>
      <c r="AN66" s="16"/>
      <c r="AO66" s="16"/>
      <c r="AP66" s="1" t="str">
        <f>'[1]3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
    </row>
    <row r="67" spans="2:42" ht="144" x14ac:dyDescent="0.25">
      <c r="B67" s="14"/>
      <c r="C67" s="14"/>
      <c r="D67" s="14"/>
      <c r="E67" s="14"/>
      <c r="F67" s="14" t="str">
        <f>'[1]VRPP 2 lentelė'!B83</f>
        <v>1.3.2.4.4</v>
      </c>
      <c r="G67" s="1" t="str">
        <f>'[1]VRPP 2 lentelė'!C83</f>
        <v>R04-6615-470000-0004</v>
      </c>
      <c r="H67" s="1" t="str">
        <f>'[1]VRPP 2 lentelė'!D83</f>
        <v>Priemonių, gerinančių ambulatorinių sveikatos priežiūros paslaugų prieinamumą tuberkulioze sergantiems pacientams įgyvendinimas Šakių rajone</v>
      </c>
      <c r="I67" s="1" t="str">
        <f>'[1]VRPP 2 lentelė'!E83</f>
        <v>Šakių rajono savivaldybės administracija</v>
      </c>
      <c r="J67" s="1" t="str">
        <f>'[1]VRPP 2 lentelė'!F83</f>
        <v>Sveikatos apsaugos ministerija</v>
      </c>
      <c r="K67" s="1" t="str">
        <f>'[1]VRPP 2 lentelė'!G83</f>
        <v>Šakių rajono savivaldybė</v>
      </c>
      <c r="L67" s="1" t="str">
        <f>'[1]VRPP 2 lentelė'!H83</f>
        <v xml:space="preserve">08.4.2-ESFA-R-615 </v>
      </c>
      <c r="M67" s="38" t="str">
        <f>'[1]VRPP 2 lentelė'!I83</f>
        <v>R</v>
      </c>
      <c r="N67" s="23" t="str">
        <f>'[1]VRPP 2 lentelė'!J78</f>
        <v>-</v>
      </c>
      <c r="O67" s="14" t="s">
        <v>555</v>
      </c>
      <c r="P67" s="14" t="s">
        <v>555</v>
      </c>
      <c r="Q67" s="16" t="s">
        <v>558</v>
      </c>
      <c r="R67" s="14">
        <f>'[1]1 lentelė'!N85</f>
        <v>2018</v>
      </c>
      <c r="S67" s="14">
        <f>'[1]1 lentelė'!O85</f>
        <v>2021</v>
      </c>
      <c r="T67" s="15">
        <f t="shared" si="0"/>
        <v>15906</v>
      </c>
      <c r="U67" s="15">
        <f>'[1]VRPP 2 lentelė'!Q83</f>
        <v>13520</v>
      </c>
      <c r="V67" s="15">
        <f>'[1]VRPP 2 lentelė'!N83</f>
        <v>1192</v>
      </c>
      <c r="W67" s="31">
        <f>'[1]VRPP 2 lentelė'!M83</f>
        <v>1194</v>
      </c>
      <c r="X67" s="14" t="str">
        <f>'[1]VRPP 3 lentelė'!L84</f>
        <v>P.N.604</v>
      </c>
      <c r="Y67" s="1" t="str">
        <f>'[1]VRPP 3 lentelė'!M84</f>
        <v>Tuberkulioze sergantys pacientai, kuriems buvo suteiktos socialinės paramos priemonės (maisto talonų dalijimas) tuberkuliozės ambulatorinio gydymo metu</v>
      </c>
      <c r="Z67" s="14">
        <f>'[1]VRPP 3 lentelė'!N84</f>
        <v>38</v>
      </c>
      <c r="AA67" s="14"/>
      <c r="AB67" s="16"/>
      <c r="AC67" s="14"/>
      <c r="AD67" s="14"/>
      <c r="AE67" s="16"/>
      <c r="AF67" s="14"/>
      <c r="AG67" s="14"/>
      <c r="AH67" s="16"/>
      <c r="AI67" s="14"/>
      <c r="AJ67" s="14"/>
      <c r="AK67" s="16"/>
      <c r="AL67" s="14"/>
      <c r="AM67" s="14"/>
      <c r="AN67" s="16"/>
      <c r="AO67" s="16"/>
      <c r="AP67" s="1" t="str">
        <f>'[1]3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14"/>
      <c r="C68" s="14"/>
      <c r="D68" s="14"/>
      <c r="E68" s="14"/>
      <c r="F68" s="14" t="str">
        <f>'[1]VRPP 2 lentelė'!B84</f>
        <v>1.3.2.4.5</v>
      </c>
      <c r="G68" s="1" t="str">
        <f>'[1]VRPP 2 lentelė'!C84</f>
        <v>R04-6615-470000-0005</v>
      </c>
      <c r="H68" s="1" t="str">
        <f>'[1]VRPP 2 lentelė'!D84</f>
        <v>Priemonių, gerinančių ambulatorinių sveikatos priežiūros paslaugų prieinamumą tuberkulioze sergantiems asmenims, įgyvendinimas Vilkaviškio rajone</v>
      </c>
      <c r="I68" s="1" t="str">
        <f>'[1]VRPP 2 lentelė'!E84</f>
        <v>Viešoji įstaiga Vilkaviškio pirminės sveikatos priežiūros centras</v>
      </c>
      <c r="J68" s="1" t="str">
        <f>'[1]VRPP 2 lentelė'!F84</f>
        <v>Sveikatos apsaugos ministerija</v>
      </c>
      <c r="K68" s="1" t="str">
        <f>'[1]VRPP 2 lentelė'!G84</f>
        <v>Vilkaviškio rajono savivaldybė</v>
      </c>
      <c r="L68" s="1" t="str">
        <f>'[1]VRPP 2 lentelė'!H84</f>
        <v xml:space="preserve">08.4.2-ESFA-R-615 </v>
      </c>
      <c r="M68" s="38" t="str">
        <f>'[1]VRPP 2 lentelė'!I84</f>
        <v>R</v>
      </c>
      <c r="N68" s="23" t="str">
        <f>'[1]VRPP 2 lentelė'!J79</f>
        <v>-</v>
      </c>
      <c r="O68" s="14" t="s">
        <v>555</v>
      </c>
      <c r="P68" s="14" t="s">
        <v>555</v>
      </c>
      <c r="Q68" s="16" t="s">
        <v>558</v>
      </c>
      <c r="R68" s="14">
        <f>'[1]1 lentelė'!N86</f>
        <v>2018</v>
      </c>
      <c r="S68" s="14">
        <f>'[1]1 lentelė'!O86</f>
        <v>2021</v>
      </c>
      <c r="T68" s="15">
        <f t="shared" si="0"/>
        <v>18632</v>
      </c>
      <c r="U68" s="15">
        <f>'[1]VRPP 2 lentelė'!Q84</f>
        <v>15837</v>
      </c>
      <c r="V68" s="15">
        <f>'[1]VRPP 2 lentelė'!N84</f>
        <v>1397</v>
      </c>
      <c r="W68" s="31">
        <f>'[1]VRPP 2 lentelė'!M84</f>
        <v>1398</v>
      </c>
      <c r="X68" s="14" t="str">
        <f>'[1]VRPP 3 lentelė'!L85</f>
        <v>P.N.604</v>
      </c>
      <c r="Y68" s="1" t="str">
        <f>'[1]VRPP 3 lentelė'!M85</f>
        <v>Tuberkulioze sergantys pacientai, kuriems buvo suteiktos socialinės paramos priemonės (maisto talonų dalijimas) tuberkuliozės ambulatorinio gydymo metu</v>
      </c>
      <c r="Z68" s="14">
        <f>'[1]VRPP 3 lentelė'!N85</f>
        <v>45</v>
      </c>
      <c r="AA68" s="14"/>
      <c r="AB68" s="16"/>
      <c r="AC68" s="14"/>
      <c r="AD68" s="14"/>
      <c r="AE68" s="16"/>
      <c r="AF68" s="14"/>
      <c r="AG68" s="14"/>
      <c r="AH68" s="16"/>
      <c r="AI68" s="14"/>
      <c r="AJ68" s="14"/>
      <c r="AK68" s="16"/>
      <c r="AL68" s="14"/>
      <c r="AM68" s="14"/>
      <c r="AN68" s="16"/>
      <c r="AO68" s="16"/>
      <c r="AP68" s="1" t="str">
        <f>'[1]3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25">
      <c r="B69" s="17" t="str">
        <f>'[1]VRPP 2 lentelė'!B85</f>
        <v xml:space="preserve">2. </v>
      </c>
      <c r="C69" s="17" t="str">
        <f>'[1]VRPP 2 lentelė'!B86</f>
        <v>2.1</v>
      </c>
      <c r="D69" s="17" t="str">
        <f>'[1]VRPP 2 lentelė'!B87</f>
        <v>2.1.1</v>
      </c>
      <c r="E69" s="17" t="str">
        <f>'[1]VRPP 2 lentelė'!B88</f>
        <v>2.1.1.1</v>
      </c>
      <c r="F69" s="14" t="str">
        <f>'[1]VRPP 2 lentelė'!B89</f>
        <v>2.1.1.1.1</v>
      </c>
      <c r="G69" s="1" t="str">
        <f>'[1]VRPP 2 lentelė'!C89</f>
        <v>R04-5514-190000-5141</v>
      </c>
      <c r="H69" s="16" t="str">
        <f>'[1]VRPP 2 lentelė'!D89</f>
        <v>Darnaus judumo priemonių diegimas Marijampolės mieste</v>
      </c>
      <c r="I69" s="1" t="str">
        <f>'[1]VRPP 2 lentelė'!E89</f>
        <v>Marijampolės savivaldybės adminitracija</v>
      </c>
      <c r="J69" s="1" t="str">
        <f>'[1]VRPP 2 lentelė'!F89</f>
        <v>Susisiekimo ministerija</v>
      </c>
      <c r="K69" s="1" t="str">
        <f>'[1]VRPP 2 lentelė'!G89</f>
        <v>Marijampolės savivaldybė</v>
      </c>
      <c r="L69" s="1" t="str">
        <f>'[1]VRPP 2 lentelė'!H89</f>
        <v xml:space="preserve">04.5.1-TID-R-514 </v>
      </c>
      <c r="M69" s="38" t="str">
        <f>'[1]VRPP 2 lentelė'!I89</f>
        <v>R</v>
      </c>
      <c r="N69" s="23" t="str">
        <f>'[1]VRPP 2 lentelė'!J80</f>
        <v>-</v>
      </c>
      <c r="O69" s="14" t="s">
        <v>555</v>
      </c>
      <c r="P69" s="14" t="s">
        <v>555</v>
      </c>
      <c r="Q69" s="16" t="s">
        <v>558</v>
      </c>
      <c r="R69" s="14">
        <f>'[1]1 lentelė'!N91</f>
        <v>2019</v>
      </c>
      <c r="S69" s="14">
        <f>'[1]1 lentelė'!O91</f>
        <v>2021</v>
      </c>
      <c r="T69" s="15">
        <f>U69+W69</f>
        <v>993615.3</v>
      </c>
      <c r="U69" s="15">
        <f>'[1]VRPP 2 lentelė'!Q89</f>
        <v>844573</v>
      </c>
      <c r="V69" s="19">
        <v>0</v>
      </c>
      <c r="W69" s="15">
        <f>'[1]VRPP 2 lentelė'!M89</f>
        <v>149042.29999999999</v>
      </c>
      <c r="X69" s="14" t="str">
        <f>'[1]VRPP 3 lentelė'!L89</f>
        <v>P.S.323</v>
      </c>
      <c r="Y69" s="1" t="str">
        <f>'[1]VRPP 3 lentelė'!M89</f>
        <v>Įgyvendintos darnaus judumo priemonės</v>
      </c>
      <c r="Z69" s="14">
        <f>'[1]VRPP 3 lentelė'!N89</f>
        <v>2</v>
      </c>
      <c r="AA69" s="14"/>
      <c r="AB69" s="16"/>
      <c r="AC69" s="14"/>
      <c r="AD69" s="14"/>
      <c r="AE69" s="16"/>
      <c r="AF69" s="14"/>
      <c r="AG69" s="14"/>
      <c r="AH69" s="16"/>
      <c r="AI69" s="14"/>
      <c r="AJ69" s="14"/>
      <c r="AK69" s="16"/>
      <c r="AL69" s="14"/>
      <c r="AM69" s="14"/>
      <c r="AN69" s="16"/>
      <c r="AO69" s="32"/>
      <c r="AP69" s="1" t="str">
        <f>'[1]3 lentelė'!E91</f>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
    </row>
    <row r="70" spans="2:42" ht="60" x14ac:dyDescent="0.25">
      <c r="B70" s="17"/>
      <c r="C70" s="17"/>
      <c r="D70" s="17"/>
      <c r="E70" s="17" t="str">
        <f>'[1]VRPP 2 lentelė'!B90</f>
        <v>2.1.1.2</v>
      </c>
      <c r="F70" s="14" t="str">
        <f>'[1]VRPP 2 lentelė'!B91</f>
        <v>2.1.1.2.1</v>
      </c>
      <c r="G70" s="20" t="str">
        <f>'[1]VRPP 2 lentelė'!C91</f>
        <v>R04-5518-100000-5181</v>
      </c>
      <c r="H70" s="20" t="str">
        <f>'[1]VRPP 2 lentelė'!D91</f>
        <v>Vietinio susisiekimo viešojo transporto priemonių parko atnaujinimas Marijampolės savivaldybėje</v>
      </c>
      <c r="I70" s="20" t="str">
        <f>'[1]VRPP 2 lentelė'!E91</f>
        <v>Marijampolės savivaldybės administracija</v>
      </c>
      <c r="J70" s="20" t="str">
        <f>'[1]VRPP 2 lentelė'!F91</f>
        <v>Susisiekimo
ministerija</v>
      </c>
      <c r="K70" s="20" t="str">
        <f>'[1]VRPP 2 lentelė'!G91</f>
        <v>Marijampolės
savivaldybė</v>
      </c>
      <c r="L70" s="20" t="str">
        <f>'[1]VRPP 2 lentelė'!H91</f>
        <v>04.5.1-TID-R-518</v>
      </c>
      <c r="M70" s="21" t="str">
        <f>'[1]VRPP 2 lentelė'!I91</f>
        <v>R</v>
      </c>
      <c r="N70" s="38" t="str">
        <f>'[1]VRPP 2 lentelė'!J81</f>
        <v>-</v>
      </c>
      <c r="O70" s="14" t="s">
        <v>555</v>
      </c>
      <c r="P70" s="14" t="s">
        <v>555</v>
      </c>
      <c r="Q70" s="16" t="s">
        <v>558</v>
      </c>
      <c r="R70" s="14">
        <f>'[1]1 lentelė'!N93</f>
        <v>2020</v>
      </c>
      <c r="S70" s="14">
        <f>'[1]1 lentelė'!O93</f>
        <v>2021</v>
      </c>
      <c r="T70" s="15">
        <f t="shared" ref="T70:T108" si="1">U70+V70+W70</f>
        <v>1298334.1200000001</v>
      </c>
      <c r="U70" s="15">
        <f>'[1]VRPP 2 lentelė'!Q91</f>
        <v>1103584</v>
      </c>
      <c r="V70" s="19">
        <v>0</v>
      </c>
      <c r="W70" s="15">
        <f>'[1]VRPP 2 lentelė'!O91</f>
        <v>194750.12</v>
      </c>
      <c r="X70" s="14" t="str">
        <f>'[1]VRPP 3 lentelė'!L91</f>
        <v>P.S.325</v>
      </c>
      <c r="Y70" s="1" t="str">
        <f>'[1]VRPP 3 lentelė'!M91</f>
        <v>Įsigytos naujos ekologiškos viešojo transporto priemonės</v>
      </c>
      <c r="Z70" s="38">
        <f>'[1]VRPP 3 lentelė'!N91</f>
        <v>4</v>
      </c>
      <c r="AA70" s="14"/>
      <c r="AB70" s="16"/>
      <c r="AC70" s="14"/>
      <c r="AD70" s="14"/>
      <c r="AE70" s="16"/>
      <c r="AF70" s="14"/>
      <c r="AG70" s="14"/>
      <c r="AH70" s="16"/>
      <c r="AI70" s="14"/>
      <c r="AJ70" s="14"/>
      <c r="AK70" s="16"/>
      <c r="AL70" s="14"/>
      <c r="AM70" s="14"/>
      <c r="AN70" s="16"/>
      <c r="AO70" s="32"/>
      <c r="AP70" s="1" t="str">
        <f>'[1]3 lentelė'!E93</f>
        <v>Įgyvendinanat projektą bus įsigytos naujos ekologiškos viešojo transporto priemonės.</v>
      </c>
    </row>
    <row r="71" spans="2:42" ht="48" x14ac:dyDescent="0.25">
      <c r="B71" s="17"/>
      <c r="C71" s="17"/>
      <c r="D71" s="17"/>
      <c r="E71" s="17" t="str">
        <f>'[1]VRPP 2 lentelė'!B92</f>
        <v>2.1.1.3</v>
      </c>
      <c r="F71" s="14" t="str">
        <f>'[1]VRPP 2 lentelė'!B93</f>
        <v>2.1.1.3.1</v>
      </c>
      <c r="G71" s="1" t="str">
        <f>'[1]VRPP 2 lentelė'!C93</f>
        <v>R04-5511-120000-5111</v>
      </c>
      <c r="H71" s="1" t="str">
        <f>'[1]VRPP 2 lentelė'!D93</f>
        <v>Vilkaviškio miesto Vilniaus gatvės dalies rekonstrukcija</v>
      </c>
      <c r="I71" s="1" t="str">
        <f>'[1]VRPP 2 lentelė'!E93</f>
        <v>Vilkaviškio rajono savivaldybės administracija</v>
      </c>
      <c r="J71" s="1" t="str">
        <f>'[1]VRPP 2 lentelė'!F93</f>
        <v>Susisiekimo
ministerija</v>
      </c>
      <c r="K71" s="1" t="str">
        <f>'[1]VRPP 2 lentelė'!G93</f>
        <v>Vilkaviškio rajono savivaldybė</v>
      </c>
      <c r="L71" s="1" t="str">
        <f>'[1]VRPP 2 lentelė'!H93</f>
        <v>06.2.1-TID-R-511</v>
      </c>
      <c r="M71" s="38" t="str">
        <f>'[1]VRPP 2 lentelė'!I93</f>
        <v>R</v>
      </c>
      <c r="N71" s="14" t="s">
        <v>559</v>
      </c>
      <c r="O71" s="14" t="s">
        <v>555</v>
      </c>
      <c r="P71" s="14" t="s">
        <v>555</v>
      </c>
      <c r="Q71" s="16" t="s">
        <v>558</v>
      </c>
      <c r="R71" s="14">
        <f>'[1]1 lentelė'!N95</f>
        <v>2018</v>
      </c>
      <c r="S71" s="14">
        <f>'[1]1 lentelė'!O95</f>
        <v>2020</v>
      </c>
      <c r="T71" s="15">
        <f t="shared" si="1"/>
        <v>102635.81</v>
      </c>
      <c r="U71" s="15">
        <f>'[1]VRPP 2 lentelė'!Q93</f>
        <v>87240.43</v>
      </c>
      <c r="V71" s="19">
        <v>0</v>
      </c>
      <c r="W71" s="15">
        <f>'[1]VRPP 2 lentelė'!M93</f>
        <v>15395.38</v>
      </c>
      <c r="X71" s="14" t="str">
        <f>'[1]VRPP 3 lentelė'!L93</f>
        <v>P.B.214</v>
      </c>
      <c r="Y71" s="1" t="str">
        <f>'[1]VRPP 3 lentelė'!M93</f>
        <v>Bendras rekonstruotų arba atnaujintų kelių ilgis</v>
      </c>
      <c r="Z71" s="14">
        <f>'[1]VRPP 3 lentelė'!N93</f>
        <v>0.2</v>
      </c>
      <c r="AA71" s="38" t="str">
        <f>'[1]VRPP 3 lentelė'!O93</f>
        <v>P.N.508</v>
      </c>
      <c r="AB71" s="1" t="str">
        <f>'[1]VRPP 3 lentelė'!P93</f>
        <v>Bendras naujai nutiestų kelių ilgis</v>
      </c>
      <c r="AC71" s="38"/>
      <c r="AD71" s="14" t="str">
        <f>'[1]VRPP 3 lentelė'!R93</f>
        <v>P.S.342</v>
      </c>
      <c r="AE71" s="1" t="str">
        <f>'[1]VRPP 3 lentelė'!S93</f>
        <v>Įdiegtos saugų eismą gerinančios ir aplinkosaugos priemonės</v>
      </c>
      <c r="AF71" s="14"/>
      <c r="AG71" s="38"/>
      <c r="AH71" s="16"/>
      <c r="AI71" s="38"/>
      <c r="AJ71" s="14"/>
      <c r="AK71" s="16"/>
      <c r="AL71" s="14"/>
      <c r="AM71" s="14"/>
      <c r="AN71" s="16"/>
      <c r="AO71" s="32"/>
      <c r="AP71" s="1" t="str">
        <f>'[1]3 lentelė'!E95</f>
        <v xml:space="preserve"> Projekto įgrvendinimo metu numatomas Vilkaviškio miesto Vilniaus gatvės rekonstravimas ir pėsčiųjų tako įrengimas Vilkaviškio miesto Rūtų gatvėje.</v>
      </c>
    </row>
    <row r="72" spans="2:42" ht="72" x14ac:dyDescent="0.25">
      <c r="B72" s="14"/>
      <c r="C72" s="14"/>
      <c r="D72" s="14"/>
      <c r="E72" s="14"/>
      <c r="F72" s="14" t="str">
        <f>'[1]VRPP 2 lentelė'!B94</f>
        <v>2.1.1.3.2</v>
      </c>
      <c r="G72" s="1" t="str">
        <f>'[1]VRPP 2 lentelė'!C94</f>
        <v>R04-5511-120000-5112</v>
      </c>
      <c r="H72" s="1" t="str">
        <f>'[1]VRPP 2 lentelė'!D94</f>
        <v xml:space="preserve">Vilkaviškio miesto Janonio gatvės dalies rekonstrukcija </v>
      </c>
      <c r="I72" s="1" t="str">
        <f>'[1]VRPP 2 lentelė'!E94</f>
        <v>Vilkaviškio rajono savivaldybės administracija</v>
      </c>
      <c r="J72" s="1" t="str">
        <f>'[1]VRPP 2 lentelė'!F94</f>
        <v>Susisiekimo
ministerija</v>
      </c>
      <c r="K72" s="1" t="str">
        <f>'[1]VRPP 2 lentelė'!G94</f>
        <v>Vilkaviškio rajono savivaldybė</v>
      </c>
      <c r="L72" s="1" t="str">
        <f>'[1]VRPP 2 lentelė'!H94</f>
        <v>06.2.1-TID-R-511</v>
      </c>
      <c r="M72" s="38" t="str">
        <f>'[1]VRPP 2 lentelė'!I94</f>
        <v>R</v>
      </c>
      <c r="N72" s="14" t="s">
        <v>559</v>
      </c>
      <c r="O72" s="14" t="s">
        <v>555</v>
      </c>
      <c r="P72" s="14" t="s">
        <v>555</v>
      </c>
      <c r="Q72" s="16" t="s">
        <v>558</v>
      </c>
      <c r="R72" s="14">
        <f>'[1]1 lentelė'!N96</f>
        <v>2018</v>
      </c>
      <c r="S72" s="14">
        <f>'[1]1 lentelė'!O96</f>
        <v>2020</v>
      </c>
      <c r="T72" s="15">
        <f t="shared" si="1"/>
        <v>85542.82</v>
      </c>
      <c r="U72" s="15">
        <f>'[1]VRPP 2 lentelė'!Q94</f>
        <v>72711.39</v>
      </c>
      <c r="V72" s="19">
        <v>0</v>
      </c>
      <c r="W72" s="15">
        <f>'[1]VRPP 2 lentelė'!M94</f>
        <v>12831.43</v>
      </c>
      <c r="X72" s="14" t="str">
        <f>'[1]VRPP 3 lentelė'!L94</f>
        <v>P.B.214</v>
      </c>
      <c r="Y72" s="1" t="str">
        <f>'[1]VRPP 3 lentelė'!M94</f>
        <v>Bendras rekonstruotų arba atnaujintų kelių ilgis</v>
      </c>
      <c r="Z72" s="14">
        <f>'[1]VRPP 3 lentelė'!N94</f>
        <v>0.19</v>
      </c>
      <c r="AA72" s="38" t="str">
        <f>'[1]VRPP 3 lentelė'!O94</f>
        <v>P.N.508</v>
      </c>
      <c r="AB72" s="1" t="str">
        <f>'[1]VRPP 3 lentelė'!P94</f>
        <v>Bendras naujai nutiestų kelių ilgis</v>
      </c>
      <c r="AC72" s="38"/>
      <c r="AD72" s="14" t="str">
        <f>'[1]VRPP 3 lentelė'!R94</f>
        <v>P.S.342</v>
      </c>
      <c r="AE72" s="1" t="str">
        <f>'[1]VRPP 3 lentelė'!S94</f>
        <v>Įdiegtos saugų eismą gerinančios ir aplinkosaugos priemonės</v>
      </c>
      <c r="AF72" s="14"/>
      <c r="AG72" s="14"/>
      <c r="AH72" s="16"/>
      <c r="AI72" s="14"/>
      <c r="AJ72" s="14"/>
      <c r="AK72" s="16"/>
      <c r="AL72" s="14"/>
      <c r="AM72" s="14"/>
      <c r="AN72" s="16"/>
      <c r="AO72" s="32"/>
      <c r="AP72" s="1" t="str">
        <f>'[1]3 lentelė'!E96</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72" x14ac:dyDescent="0.25">
      <c r="B73" s="14"/>
      <c r="C73" s="14"/>
      <c r="D73" s="14"/>
      <c r="E73" s="14"/>
      <c r="F73" s="14" t="str">
        <f>'[1]VRPP 2 lentelė'!B95</f>
        <v>2.1.1.3.3</v>
      </c>
      <c r="G73" s="1" t="str">
        <f>'[1]VRPP 2 lentelė'!C95</f>
        <v>R04-5511-120000-5113</v>
      </c>
      <c r="H73" s="1" t="str">
        <f>'[1]VRPP 2 lentelė'!D95</f>
        <v>Vilkaviškio miesto
Kęstučio ir Maironio gatvių dalių rekonstrukcija</v>
      </c>
      <c r="I73" s="1" t="str">
        <f>'[1]VRPP 2 lentelė'!E95</f>
        <v>Vilkaviškio rajono savivaldybės administracija</v>
      </c>
      <c r="J73" s="1" t="str">
        <f>'[1]VRPP 2 lentelė'!F95</f>
        <v>Susisiekimo
ministerija</v>
      </c>
      <c r="K73" s="1" t="str">
        <f>'[1]VRPP 2 lentelė'!G95</f>
        <v>Vilkaviškio rajono savivaldybė</v>
      </c>
      <c r="L73" s="1" t="str">
        <f>'[1]VRPP 2 lentelė'!H95</f>
        <v>06.2.1-TID-R-511</v>
      </c>
      <c r="M73" s="38" t="str">
        <f>'[1]VRPP 2 lentelė'!I95</f>
        <v>R</v>
      </c>
      <c r="N73" s="14" t="s">
        <v>559</v>
      </c>
      <c r="O73" s="14" t="s">
        <v>555</v>
      </c>
      <c r="P73" s="14" t="s">
        <v>555</v>
      </c>
      <c r="Q73" s="16" t="s">
        <v>558</v>
      </c>
      <c r="R73" s="14">
        <f>'[1]1 lentelė'!N97</f>
        <v>2018</v>
      </c>
      <c r="S73" s="14">
        <f>'[1]1 lentelė'!O97</f>
        <v>2020</v>
      </c>
      <c r="T73" s="15">
        <f t="shared" si="1"/>
        <v>556847.35</v>
      </c>
      <c r="U73" s="15">
        <f>'[1]VRPP 2 lentelė'!Q95</f>
        <v>445944</v>
      </c>
      <c r="V73" s="19">
        <v>0</v>
      </c>
      <c r="W73" s="15">
        <f>'[1]VRPP 2 lentelė'!M95</f>
        <v>110903.35</v>
      </c>
      <c r="X73" s="14" t="str">
        <f>'[1]VRPP 3 lentelė'!L95</f>
        <v>P.B.214</v>
      </c>
      <c r="Y73" s="1" t="str">
        <f>'[1]VRPP 3 lentelė'!M95</f>
        <v>Bendras rekonstruotų arba atnaujintų kelių ilgis</v>
      </c>
      <c r="Z73" s="14">
        <f>'[1]VRPP 3 lentelė'!N95</f>
        <v>0.92</v>
      </c>
      <c r="AA73" s="38" t="str">
        <f>'[1]VRPP 3 lentelė'!O95</f>
        <v>P.N.508</v>
      </c>
      <c r="AB73" s="1" t="str">
        <f>'[1]VRPP 3 lentelė'!P95</f>
        <v>Bendras naujai nutiestų kelių ilgis</v>
      </c>
      <c r="AC73" s="38"/>
      <c r="AD73" s="14" t="str">
        <f>'[1]VRPP 3 lentelė'!R95</f>
        <v>P.S.342</v>
      </c>
      <c r="AE73" s="1" t="str">
        <f>'[1]VRPP 3 lentelė'!S95</f>
        <v>Įdiegtos saugų eismą gerinančios ir aplinkosaugos priemonės</v>
      </c>
      <c r="AF73" s="14"/>
      <c r="AG73" s="14"/>
      <c r="AH73" s="16"/>
      <c r="AI73" s="14"/>
      <c r="AJ73" s="14"/>
      <c r="AK73" s="16"/>
      <c r="AL73" s="14"/>
      <c r="AM73" s="14"/>
      <c r="AN73" s="16"/>
      <c r="AO73" s="32"/>
      <c r="AP73" s="1" t="str">
        <f>'[1]3 lentelė'!E97</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96" x14ac:dyDescent="0.25">
      <c r="B74" s="14"/>
      <c r="C74" s="14"/>
      <c r="D74" s="14"/>
      <c r="E74" s="14"/>
      <c r="F74" s="14" t="str">
        <f>'[1]VRPP 2 lentelė'!B96</f>
        <v>2.1.1.3.4</v>
      </c>
      <c r="G74" s="1" t="str">
        <f>'[1]VRPP 2 lentelė'!C96</f>
        <v>R04-5511-120000-5114</v>
      </c>
      <c r="H74" s="1" t="str">
        <f>'[1]VRPP 2 lentelė'!D96</f>
        <v>Kalvarijos miesto
Laisvės gatvės
rekonstrukcija</v>
      </c>
      <c r="I74" s="1" t="str">
        <f>'[1]VRPP 2 lentelė'!E96</f>
        <v>Kalvarijos savivaldybės administracija</v>
      </c>
      <c r="J74" s="1" t="str">
        <f>'[1]VRPP 2 lentelė'!F96</f>
        <v>Susisiekimo
ministerija</v>
      </c>
      <c r="K74" s="1" t="str">
        <f>'[1]VRPP 2 lentelė'!G96</f>
        <v>Kalvarijos savivaldybė</v>
      </c>
      <c r="L74" s="1" t="str">
        <f>'[1]VRPP 2 lentelė'!H96</f>
        <v>06.2.1-TID-R-511</v>
      </c>
      <c r="M74" s="38" t="str">
        <f>'[1]VRPP 2 lentelė'!I96</f>
        <v>R</v>
      </c>
      <c r="N74" s="14" t="s">
        <v>559</v>
      </c>
      <c r="O74" s="14" t="s">
        <v>555</v>
      </c>
      <c r="P74" s="14" t="s">
        <v>555</v>
      </c>
      <c r="Q74" s="16" t="s">
        <v>558</v>
      </c>
      <c r="R74" s="14">
        <f>'[1]1 lentelė'!N98</f>
        <v>2019</v>
      </c>
      <c r="S74" s="14">
        <f>'[1]1 lentelė'!O98</f>
        <v>2020</v>
      </c>
      <c r="T74" s="15">
        <f t="shared" si="1"/>
        <v>745219.15</v>
      </c>
      <c r="U74" s="15">
        <f>'[1]VRPP 2 lentelė'!Q96</f>
        <v>364962.38</v>
      </c>
      <c r="V74" s="19">
        <v>0</v>
      </c>
      <c r="W74" s="15">
        <f>'[1]VRPP 2 lentelė'!M96</f>
        <v>380256.77</v>
      </c>
      <c r="X74" s="14" t="str">
        <f>'[1]VRPP 3 lentelė'!L96</f>
        <v>P.B.214</v>
      </c>
      <c r="Y74" s="1" t="str">
        <f>'[1]VRPP 3 lentelė'!M96</f>
        <v>Bendras rekonstruotų arba atnaujintų kelių ilgis</v>
      </c>
      <c r="Z74" s="14">
        <f>'[1]VRPP 3 lentelė'!N96</f>
        <v>0.23</v>
      </c>
      <c r="AA74" s="38" t="str">
        <f>'[1]VRPP 3 lentelė'!O96</f>
        <v>P.N.508</v>
      </c>
      <c r="AB74" s="1" t="str">
        <f>'[1]VRPP 3 lentelė'!P96</f>
        <v>Bendras naujai nutiestų kelių ilgis</v>
      </c>
      <c r="AC74" s="38"/>
      <c r="AD74" s="14" t="str">
        <f>'[1]VRPP 3 lentelė'!R96</f>
        <v>P.S.342</v>
      </c>
      <c r="AE74" s="1" t="str">
        <f>'[1]VRPP 3 lentelė'!S96</f>
        <v>Įdiegtos saugų eismą gerinančios ir aplinkosaugos priemonės</v>
      </c>
      <c r="AF74" s="14"/>
      <c r="AG74" s="14"/>
      <c r="AH74" s="16"/>
      <c r="AI74" s="14"/>
      <c r="AJ74" s="14"/>
      <c r="AK74" s="16"/>
      <c r="AL74" s="14"/>
      <c r="AM74" s="14"/>
      <c r="AN74" s="16"/>
      <c r="AO74" s="32"/>
      <c r="AP74" s="1" t="str">
        <f>'[1]3 lentelė'!E98</f>
        <v>Projekto metu numatoma rekonstruoti Kalvarijos miesto Laisvės gatvės atkarpą (važiuojamosios dalies būklės gerinimas, šaligatvių, įvažiavimų, drenažo sistemų modernizavimas, pėsčiųjų perėjos, pėsčiųjų ir dviračių takų įrengimas, apšvietimo sistemos modernizavimas, kitų eismo saugumo priemonių diegimas).</v>
      </c>
    </row>
    <row r="75" spans="2:42" ht="132" x14ac:dyDescent="0.25">
      <c r="B75" s="14"/>
      <c r="C75" s="14"/>
      <c r="D75" s="14"/>
      <c r="E75" s="14"/>
      <c r="F75" s="14" t="str">
        <f>'[1]VRPP 2 lentelė'!B97</f>
        <v>2.1.1.3.5</v>
      </c>
      <c r="G75" s="1" t="str">
        <f>'[1]VRPP 2 lentelė'!C97</f>
        <v>R04-5511-120000-5115</v>
      </c>
      <c r="H75" s="1" t="str">
        <f>'[1]VRPP 2 lentelė'!D97</f>
        <v>Kazlų Rūdos miesto Gedimino ir Kęstučio gatvių dalių infrastruktūros sutvarkymas</v>
      </c>
      <c r="I75" s="1" t="str">
        <f>'[1]VRPP 2 lentelė'!E97</f>
        <v>Kazlų Rūdos savivaldybės administracija</v>
      </c>
      <c r="J75" s="1" t="str">
        <f>'[1]VRPP 2 lentelė'!F97</f>
        <v>Susisiekimo
ministerija</v>
      </c>
      <c r="K75" s="1" t="str">
        <f>'[1]VRPP 2 lentelė'!G97</f>
        <v>Kazlų Rūdos savivaldybė</v>
      </c>
      <c r="L75" s="1" t="str">
        <f>'[1]VRPP 2 lentelė'!H97</f>
        <v>06.2.1-TID-R-511</v>
      </c>
      <c r="M75" s="38" t="str">
        <f>'[1]VRPP 2 lentelė'!I97</f>
        <v>R</v>
      </c>
      <c r="N75" s="14" t="s">
        <v>559</v>
      </c>
      <c r="O75" s="14" t="s">
        <v>555</v>
      </c>
      <c r="P75" s="14" t="s">
        <v>555</v>
      </c>
      <c r="Q75" s="16" t="s">
        <v>558</v>
      </c>
      <c r="R75" s="14">
        <f>'[1]1 lentelė'!N99</f>
        <v>2017</v>
      </c>
      <c r="S75" s="14">
        <f>'[1]1 lentelė'!O99</f>
        <v>2020</v>
      </c>
      <c r="T75" s="15">
        <f t="shared" si="1"/>
        <v>383477.23000000004</v>
      </c>
      <c r="U75" s="15">
        <f>'[1]VRPP 2 lentelė'!Q97</f>
        <v>325955.65000000002</v>
      </c>
      <c r="V75" s="19">
        <v>0</v>
      </c>
      <c r="W75" s="15">
        <f>'[1]VRPP 2 lentelė'!M97</f>
        <v>57521.58</v>
      </c>
      <c r="X75" s="14" t="str">
        <f>'[1]VRPP 3 lentelė'!L97</f>
        <v>P.B.214</v>
      </c>
      <c r="Y75" s="1" t="str">
        <f>'[1]VRPP 3 lentelė'!M97</f>
        <v>Bendras rekonstruotų arba atnaujintų kelių ilgis</v>
      </c>
      <c r="Z75" s="14">
        <f>'[1]VRPP 3 lentelė'!N97</f>
        <v>0.83499999999999996</v>
      </c>
      <c r="AA75" s="38" t="str">
        <f>'[1]VRPP 3 lentelė'!O97</f>
        <v>P.N.508</v>
      </c>
      <c r="AB75" s="1" t="str">
        <f>'[1]VRPP 3 lentelė'!P97</f>
        <v>Bendras naujai nutiestų kelių ilgis</v>
      </c>
      <c r="AC75" s="38"/>
      <c r="AD75" s="14" t="str">
        <f>'[1]VRPP 3 lentelė'!R97</f>
        <v>P.S.342</v>
      </c>
      <c r="AE75" s="1" t="str">
        <f>'[1]VRPP 3 lentelė'!S97</f>
        <v>Įdiegtos saugų eismą gerinančios ir aplinkosaugos priemonės</v>
      </c>
      <c r="AF75" s="14"/>
      <c r="AG75" s="14"/>
      <c r="AH75" s="16"/>
      <c r="AI75" s="14"/>
      <c r="AJ75" s="14"/>
      <c r="AK75" s="16"/>
      <c r="AL75" s="14"/>
      <c r="AM75" s="14"/>
      <c r="AN75" s="16"/>
      <c r="AO75" s="32"/>
      <c r="AP75" s="1" t="str">
        <f>'[1]3 lentelė'!E99</f>
        <v xml:space="preserve">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
</v>
      </c>
    </row>
    <row r="76" spans="2:42" ht="48" x14ac:dyDescent="0.25">
      <c r="B76" s="14"/>
      <c r="C76" s="14"/>
      <c r="D76" s="14"/>
      <c r="E76" s="14"/>
      <c r="F76" s="14" t="str">
        <f>'[1]VRPP 2 lentelė'!B98</f>
        <v>2.1.1.3.6</v>
      </c>
      <c r="G76" s="1" t="str">
        <f>'[1]VRPP 2 lentelė'!C98</f>
        <v>R04-5511-120000-5116</v>
      </c>
      <c r="H76" s="1" t="str">
        <f>'[1]VRPP 2 lentelė'!D98</f>
        <v>Šakių miesto susisiekimo infrastruktūros modernizavimas</v>
      </c>
      <c r="I76" s="1" t="str">
        <f>'[1]VRPP 2 lentelė'!E98</f>
        <v>Šakių rajono savivaldybės administracija</v>
      </c>
      <c r="J76" s="1" t="str">
        <f>'[1]VRPP 2 lentelė'!F98</f>
        <v>Susisiekimo
ministerija</v>
      </c>
      <c r="K76" s="1" t="str">
        <f>'[1]VRPP 2 lentelė'!G98</f>
        <v>Šakių rajonos savivaldybė</v>
      </c>
      <c r="L76" s="1" t="str">
        <f>'[1]VRPP 2 lentelė'!H98</f>
        <v>06.2.1-TID-R-511</v>
      </c>
      <c r="M76" s="38" t="str">
        <f>'[1]VRPP 2 lentelė'!I98</f>
        <v>R</v>
      </c>
      <c r="N76" s="14" t="s">
        <v>559</v>
      </c>
      <c r="O76" s="14" t="s">
        <v>555</v>
      </c>
      <c r="P76" s="14" t="s">
        <v>555</v>
      </c>
      <c r="Q76" s="16" t="s">
        <v>558</v>
      </c>
      <c r="R76" s="14">
        <f>'[1]1 lentelė'!N100</f>
        <v>2019</v>
      </c>
      <c r="S76" s="14">
        <f>'[1]1 lentelė'!O100</f>
        <v>2022</v>
      </c>
      <c r="T76" s="15">
        <f t="shared" si="1"/>
        <v>1030366</v>
      </c>
      <c r="U76" s="15">
        <f>'[1]VRPP 2 lentelė'!Q98</f>
        <v>875811</v>
      </c>
      <c r="V76" s="19">
        <v>0</v>
      </c>
      <c r="W76" s="15">
        <f>'[1]VRPP 2 lentelė'!M98</f>
        <v>154555</v>
      </c>
      <c r="X76" s="14" t="str">
        <f>'[1]VRPP 3 lentelė'!L98</f>
        <v>P.B.214</v>
      </c>
      <c r="Y76" s="1" t="str">
        <f>'[1]VRPP 3 lentelė'!M98</f>
        <v>Bendras rekonstruotų arba atnaujintų kelių ilgis</v>
      </c>
      <c r="Z76" s="14">
        <f>'[1]VRPP 3 lentelė'!N98</f>
        <v>0.73699999999999999</v>
      </c>
      <c r="AA76" s="38" t="str">
        <f>'[1]VRPP 3 lentelė'!O98</f>
        <v>P.N.508</v>
      </c>
      <c r="AB76" s="1" t="str">
        <f>'[1]VRPP 3 lentelė'!P98</f>
        <v>Bendras naujai nutiestų kelių ilgis</v>
      </c>
      <c r="AC76" s="38"/>
      <c r="AD76" s="14" t="str">
        <f>'[1]VRPP 3 lentelė'!R98</f>
        <v>P.S.342</v>
      </c>
      <c r="AE76" s="1" t="str">
        <f>'[1]VRPP 3 lentelė'!S98</f>
        <v>Įdiegtos saugų eismą gerinančios ir aplinkosaugos priemonės</v>
      </c>
      <c r="AF76" s="14">
        <f>'[1]VRPP 3 lentelė'!T98</f>
        <v>2</v>
      </c>
      <c r="AG76" s="14"/>
      <c r="AH76" s="16"/>
      <c r="AI76" s="14"/>
      <c r="AJ76" s="14"/>
      <c r="AK76" s="16"/>
      <c r="AL76" s="14"/>
      <c r="AM76" s="14"/>
      <c r="AN76" s="16"/>
      <c r="AO76" s="32"/>
      <c r="AP76" s="1" t="str">
        <f>'[1]3 lentelė'!E100</f>
        <v>Projekto įgyvendinimo metu planuojamas eismo saugos priemonių diegimas bei Šakių mieste esančių  L. Giros g., Medžiotojų g.  Jazminų g. modernizavimas.</v>
      </c>
    </row>
    <row r="77" spans="2:42" ht="192" x14ac:dyDescent="0.25">
      <c r="B77" s="14"/>
      <c r="C77" s="14"/>
      <c r="D77" s="14"/>
      <c r="E77" s="14"/>
      <c r="F77" s="14" t="str">
        <f>'[1]VRPP 2 lentelė'!B99</f>
        <v>2.1.1.3.7</v>
      </c>
      <c r="G77" s="1" t="str">
        <f>'[1]VRPP 2 lentelė'!C99</f>
        <v>R04-5511-120000-5117</v>
      </c>
      <c r="H77" s="1" t="str">
        <f>'[1]VRPP 2 lentelė'!D99</f>
        <v>Marijampolės savivaldybės Kauno gatvės dalies ir Kempingo gatvės rekonstrukcija</v>
      </c>
      <c r="I77" s="1" t="str">
        <f>'[1]VRPP 2 lentelė'!E99</f>
        <v>Marijampolės savivaldybės administracija</v>
      </c>
      <c r="J77" s="1" t="str">
        <f>'[1]VRPP 2 lentelė'!F99</f>
        <v>Susisiekimo
ministerija</v>
      </c>
      <c r="K77" s="1" t="str">
        <f>'[1]VRPP 2 lentelė'!G99</f>
        <v>Marijampolės savivaldybė</v>
      </c>
      <c r="L77" s="1" t="str">
        <f>'[1]VRPP 2 lentelė'!H99</f>
        <v>06.2.1-TID-R-511</v>
      </c>
      <c r="M77" s="38" t="str">
        <f>'[1]VRPP 2 lentelė'!I99</f>
        <v>R</v>
      </c>
      <c r="N77" s="14" t="s">
        <v>559</v>
      </c>
      <c r="O77" s="14" t="s">
        <v>555</v>
      </c>
      <c r="P77" s="14" t="s">
        <v>555</v>
      </c>
      <c r="Q77" s="16" t="s">
        <v>558</v>
      </c>
      <c r="R77" s="14">
        <f>'[1]1 lentelė'!N101</f>
        <v>2018</v>
      </c>
      <c r="S77" s="14">
        <f>'[1]1 lentelė'!O101</f>
        <v>2021</v>
      </c>
      <c r="T77" s="15">
        <f t="shared" si="1"/>
        <v>1134682.3999999999</v>
      </c>
      <c r="U77" s="15">
        <f>'[1]VRPP 2 lentelė'!Q99</f>
        <v>852825</v>
      </c>
      <c r="V77" s="19">
        <v>0</v>
      </c>
      <c r="W77" s="15">
        <f>'[1]VRPP 2 lentelė'!M99</f>
        <v>281857.40000000002</v>
      </c>
      <c r="X77" s="14" t="str">
        <f>'[1]VRPP 3 lentelė'!L99</f>
        <v>P.B.214</v>
      </c>
      <c r="Y77" s="1" t="str">
        <f>'[1]VRPP 3 lentelė'!M99</f>
        <v>Bendras rekonstruotų arba atnaujintų kelių ilgis</v>
      </c>
      <c r="Z77" s="14">
        <f>'[1]VRPP 3 lentelė'!N99</f>
        <v>2.5</v>
      </c>
      <c r="AA77" s="38" t="str">
        <f>'[1]VRPP 3 lentelė'!O99</f>
        <v>P.N.508</v>
      </c>
      <c r="AB77" s="1" t="str">
        <f>'[1]VRPP 3 lentelė'!P99</f>
        <v>Bendras naujai nutiestų kelių ilgis</v>
      </c>
      <c r="AC77" s="38"/>
      <c r="AD77" s="14" t="str">
        <f>'[1]VRPP 3 lentelė'!R99</f>
        <v>P.S.342</v>
      </c>
      <c r="AE77" s="1" t="str">
        <f>'[1]VRPP 3 lentelė'!S99</f>
        <v>Įdiegtos saugų eismą gerinančios ir aplinkosaugos priemonės</v>
      </c>
      <c r="AF77" s="14"/>
      <c r="AG77" s="14"/>
      <c r="AH77" s="16"/>
      <c r="AI77" s="14"/>
      <c r="AJ77" s="14"/>
      <c r="AK77" s="16"/>
      <c r="AL77" s="14"/>
      <c r="AM77" s="14"/>
      <c r="AN77" s="16"/>
      <c r="AO77" s="32"/>
      <c r="AP77" s="1" t="str">
        <f>'[1]3 lentelė'!E101</f>
        <v>Projekto įgebdinimo metu planuojama rekostruoti Kauno gatvės dalį (gatvės apšvietimo įrengimas; gatvės važiuojamosios dalies rekonstrukcija; lygiagrečių gatvei automobilių stovėjimo vietų įrengimas; pėsčiųjų ir dviračių tako abejose rekonstruojamos Kauno g. dalies pusėse įrengimas; viešojo transporto stotelių ir kitos mažosios architektūros (viešojo transporto keleivių paviljonai, suoliukai ir šiukšliadėžės paviljonuose) įrengimas; inžinerinių eismo saugumą gerinančių priemonių įrengimas)  ir Kempingo gatvę (gatvės dangos - asfalto – įrengimas; sankryžų ir nuovažų, kelkraščių įrengimas; pralaidų įrengimas; eismo organizavimo priemonių įrengimas).</v>
      </c>
    </row>
    <row r="78" spans="2:42" ht="72" x14ac:dyDescent="0.25">
      <c r="B78" s="14"/>
      <c r="C78" s="14"/>
      <c r="D78" s="14"/>
      <c r="E78" s="14"/>
      <c r="F78" s="14" t="str">
        <f>'[1]VRPP 2 lentelė'!B100</f>
        <v>2.1.1.3.8</v>
      </c>
      <c r="G78" s="1" t="str">
        <f>'[1]VRPP 2 lentelė'!C100</f>
        <v>R04-5511-110000-5118</v>
      </c>
      <c r="H78" s="1" t="str">
        <f>'[1]VRPP 2 lentelė'!D100</f>
        <v>Naujos Šiaurės g. atkarpos tarp Vienybės g. ir Pilviškių g. statyba</v>
      </c>
      <c r="I78" s="1" t="str">
        <f>'[1]VRPP 2 lentelė'!E100</f>
        <v>Vilkaviškio rajono savivaldybės administracija</v>
      </c>
      <c r="J78" s="1" t="str">
        <f>'[1]VRPP 2 lentelė'!F100</f>
        <v>Susisiekimo
ministerija</v>
      </c>
      <c r="K78" s="1" t="str">
        <f>'[1]VRPP 2 lentelė'!G100</f>
        <v>Vilkaviškio rajono savivaldybė</v>
      </c>
      <c r="L78" s="1" t="str">
        <f>'[1]VRPP 2 lentelė'!H100</f>
        <v>06.2.1-TID-R-511</v>
      </c>
      <c r="M78" s="38" t="str">
        <f>'[1]VRPP 2 lentelė'!I100</f>
        <v>R</v>
      </c>
      <c r="N78" s="14" t="s">
        <v>559</v>
      </c>
      <c r="O78" s="14" t="s">
        <v>555</v>
      </c>
      <c r="P78" s="14" t="s">
        <v>555</v>
      </c>
      <c r="Q78" s="16" t="s">
        <v>558</v>
      </c>
      <c r="R78" s="14">
        <f>'[1]1 lentelė'!N102</f>
        <v>2020</v>
      </c>
      <c r="S78" s="14">
        <f>'[1]1 lentelė'!O102</f>
        <v>2021</v>
      </c>
      <c r="T78" s="15">
        <f t="shared" si="1"/>
        <v>450000</v>
      </c>
      <c r="U78" s="15">
        <f>'[1]VRPP 2 lentelė'!Q100</f>
        <v>281118.8</v>
      </c>
      <c r="V78" s="19">
        <v>0</v>
      </c>
      <c r="W78" s="15">
        <f>'[1]VRPP 2 lentelė'!M100</f>
        <v>168881.2</v>
      </c>
      <c r="X78" s="14" t="str">
        <f>'[1]VRPP 3 lentelė'!L100</f>
        <v>P.B.214</v>
      </c>
      <c r="Y78" s="1" t="str">
        <f>'[1]VRPP 3 lentelė'!M100</f>
        <v>Bendras rekonstruotų arba atnaujintų kelių ilgis</v>
      </c>
      <c r="Z78" s="14" t="str">
        <f>'[1]VRPP 3 lentelė'!N100</f>
        <v>-</v>
      </c>
      <c r="AA78" s="38" t="str">
        <f>'[1]VRPP 3 lentelė'!O100</f>
        <v>P.N.508</v>
      </c>
      <c r="AB78" s="1" t="str">
        <f>'[1]VRPP 3 lentelė'!P100</f>
        <v>Bendras naujai nutiestų kelių ilgis</v>
      </c>
      <c r="AC78" s="38">
        <f>'[1]VRPP 3 lentelė'!Q100</f>
        <v>0.54</v>
      </c>
      <c r="AD78" s="14" t="str">
        <f>'[1]VRPP 3 lentelė'!R100</f>
        <v>P.S.342</v>
      </c>
      <c r="AE78" s="1" t="str">
        <f>'[1]VRPP 3 lentelė'!S100</f>
        <v>Įdiegtos saugų eismą gerinančios ir aplinkosaugos priemonės</v>
      </c>
      <c r="AF78" s="14"/>
      <c r="AG78" s="14"/>
      <c r="AH78" s="16"/>
      <c r="AI78" s="14"/>
      <c r="AJ78" s="14"/>
      <c r="AK78" s="16"/>
      <c r="AL78" s="14"/>
      <c r="AM78" s="14"/>
      <c r="AN78" s="16"/>
      <c r="AO78" s="32"/>
      <c r="AP78" s="1" t="str">
        <f>'[1]3 lentelė'!E102</f>
        <v xml:space="preserve">Įgyvendinant projektą planuojama nutiesti naują Šiaurės g. atkarpą nuo Vienybės g. iki Pilviškių g. Atkarpos tiesimo metu numatoma įrengti gatvės dangą ir šaligatvius, taip pat įrengti atkarpos apšvietimo ir lietaus nuotekų tinklus. </v>
      </c>
    </row>
    <row r="79" spans="2:42" ht="60" x14ac:dyDescent="0.25">
      <c r="B79" s="14"/>
      <c r="C79" s="14"/>
      <c r="D79" s="14"/>
      <c r="E79" s="17" t="str">
        <f>'[1]VRPP 2 lentelė'!B101</f>
        <v>2.1.1.4</v>
      </c>
      <c r="F79" s="14" t="str">
        <f>'[1]VRPP 2 lentelė'!B102</f>
        <v>2.1.1.4.1</v>
      </c>
      <c r="G79" s="1" t="str">
        <f>'[1]VRPP 2 lentelė'!C102</f>
        <v>R04-5516-190000-5161</v>
      </c>
      <c r="H79" s="1" t="str">
        <f>'[1]VRPP 2 lentelė'!D102</f>
        <v>Pėsčiųjų ir dviračių tako įrengimas Marijampolėje</v>
      </c>
      <c r="I79" s="1" t="str">
        <f>'[1]VRPP 2 lentelė'!E102</f>
        <v>Marijampolės savivaldybės administracija</v>
      </c>
      <c r="J79" s="1" t="str">
        <f>'[1]VRPP 2 lentelė'!F102</f>
        <v>Susisiekimo
ministerija</v>
      </c>
      <c r="K79" s="1" t="str">
        <f>'[1]VRPP 2 lentelė'!G102</f>
        <v>Marijampolės
savivaldybė</v>
      </c>
      <c r="L79" s="1" t="str">
        <f>'[1]VRPP 2 lentelė'!H102</f>
        <v>04.5.1-TID-R-516</v>
      </c>
      <c r="M79" s="38" t="str">
        <f>'[1]VRPP 2 lentelė'!I102</f>
        <v>R</v>
      </c>
      <c r="N79" s="38" t="str">
        <f>'[1]VRPP 2 lentelė'!J90</f>
        <v>-</v>
      </c>
      <c r="O79" s="14" t="s">
        <v>555</v>
      </c>
      <c r="P79" s="14" t="s">
        <v>555</v>
      </c>
      <c r="Q79" s="16" t="s">
        <v>558</v>
      </c>
      <c r="R79" s="14">
        <f>'[1]1 lentelė'!N104</f>
        <v>2019</v>
      </c>
      <c r="S79" s="14">
        <f>'[1]1 lentelė'!O104</f>
        <v>2021</v>
      </c>
      <c r="T79" s="15">
        <f t="shared" si="1"/>
        <v>192231.91</v>
      </c>
      <c r="U79" s="15">
        <f>'[1]VRPP 2 lentelė'!Q102</f>
        <v>163397.12</v>
      </c>
      <c r="V79" s="19">
        <v>0</v>
      </c>
      <c r="W79" s="15">
        <f>'[1]VRPP 2 lentelė'!M102</f>
        <v>28834.79</v>
      </c>
      <c r="X79" s="14" t="str">
        <f>'[1]VRPP 3 lentelė'!L102</f>
        <v>P.S.321</v>
      </c>
      <c r="Y79" s="1" t="str">
        <f>'[1]VRPP 3 lentelė'!M102</f>
        <v>Įrengtų naujų dviračių ir / ar 
pėsčiųjų takų ir 
/ ar trasų ilgis</v>
      </c>
      <c r="Z79" s="38"/>
      <c r="AA79" s="38" t="str">
        <f>'[1]VRPP 3 lentelė'!O102</f>
        <v>P.S.322</v>
      </c>
      <c r="AB79" s="1" t="str">
        <f>'[1]VRPP 3 lentelė'!P102</f>
        <v>Rekonstruotų 
dviračių ir / ar 
pėsčiųjų takų ir 
/ ar trasų ilgis</v>
      </c>
      <c r="AC79" s="38">
        <f>'[1]VRPP 3 lentelė'!Q102</f>
        <v>1.4</v>
      </c>
      <c r="AD79" s="38"/>
      <c r="AE79" s="1"/>
      <c r="AF79" s="38"/>
      <c r="AG79" s="14"/>
      <c r="AH79" s="16"/>
      <c r="AI79" s="14"/>
      <c r="AJ79" s="14"/>
      <c r="AK79" s="16"/>
      <c r="AL79" s="14"/>
      <c r="AM79" s="14"/>
      <c r="AN79" s="16"/>
      <c r="AO79" s="32"/>
      <c r="AP79" s="1" t="str">
        <f>'[1]3 lentelė'!E104</f>
        <v xml:space="preserve">Įgyvendinant projektą siekiama rekonstruoti susidėvėjusią, palei Šešupę einančią, pėsčiųjų tako atkarpą Pašešupio parko ribose, siekiant ją pritaikyti pėsčiųjų ir dviračių eismui, geresniam ir aplinkai draugiškam susisiekimui. </v>
      </c>
    </row>
    <row r="80" spans="2:42" ht="60" x14ac:dyDescent="0.25">
      <c r="B80" s="14"/>
      <c r="C80" s="14"/>
      <c r="D80" s="14"/>
      <c r="E80" s="14"/>
      <c r="F80" s="14" t="str">
        <f>'[1]VRPP 2 lentelė'!B103</f>
        <v>2.1.1.4.2</v>
      </c>
      <c r="G80" s="1" t="str">
        <f>'[1]VRPP 2 lentelė'!C103</f>
        <v>R04-5516-410000-5162</v>
      </c>
      <c r="H80" s="1" t="str">
        <f>'[1]VRPP 2 lentelė'!D103</f>
        <v>Pėsčiųjų tako 
įrengimas  
teritorijoje tarp 
Radastų ir Lauko g. 
Vilkaviškio mieste</v>
      </c>
      <c r="I80" s="1" t="str">
        <f>'[1]VRPP 2 lentelė'!E103</f>
        <v>Vilkaviškio rajono savivaldybės administracija</v>
      </c>
      <c r="J80" s="1" t="str">
        <f>'[1]VRPP 2 lentelė'!F103</f>
        <v>Susisiekimo
ministerija</v>
      </c>
      <c r="K80" s="1" t="str">
        <f>'[1]VRPP 2 lentelė'!G103</f>
        <v>Vilkaviškio rajono savivaldybė</v>
      </c>
      <c r="L80" s="1" t="str">
        <f>'[1]VRPP 2 lentelė'!H103</f>
        <v>04.5.1-TID-R-516</v>
      </c>
      <c r="M80" s="38" t="str">
        <f>'[1]VRPP 2 lentelė'!I103</f>
        <v>R</v>
      </c>
      <c r="N80" s="38" t="str">
        <f>'[1]VRPP 2 lentelė'!J91</f>
        <v>-</v>
      </c>
      <c r="O80" s="14" t="s">
        <v>555</v>
      </c>
      <c r="P80" s="14" t="s">
        <v>555</v>
      </c>
      <c r="Q80" s="16" t="s">
        <v>558</v>
      </c>
      <c r="R80" s="14">
        <f>'[1]1 lentelė'!N105</f>
        <v>2018</v>
      </c>
      <c r="S80" s="14">
        <f>'[1]1 lentelė'!O105</f>
        <v>2019</v>
      </c>
      <c r="T80" s="15">
        <f t="shared" si="1"/>
        <v>130739.70000000001</v>
      </c>
      <c r="U80" s="15">
        <f>'[1]VRPP 2 lentelė'!Q103</f>
        <v>111128.74</v>
      </c>
      <c r="V80" s="19">
        <v>0</v>
      </c>
      <c r="W80" s="15">
        <f>'[1]VRPP 2 lentelė'!M103</f>
        <v>19610.96</v>
      </c>
      <c r="X80" s="14" t="str">
        <f>'[1]VRPP 3 lentelė'!L103</f>
        <v>P.S.321</v>
      </c>
      <c r="Y80" s="1" t="str">
        <f>'[1]VRPP 3 lentelė'!M103</f>
        <v>Įrengtų naujų dviračių ir / ar 
pėsčiųjų takų ir 
/ ar trasų ilgis</v>
      </c>
      <c r="Z80" s="38">
        <f>'[1]VRPP 3 lentelė'!N103</f>
        <v>0.6</v>
      </c>
      <c r="AA80" s="38" t="str">
        <f>'[1]VRPP 3 lentelė'!O103</f>
        <v>P.S.322</v>
      </c>
      <c r="AB80" s="1" t="str">
        <f>'[1]VRPP 3 lentelė'!P103</f>
        <v>Rekonstruotų 
dviračių ir / ar 
pėsčiųjų takų ir 
/ ar trasų ilgis</v>
      </c>
      <c r="AC80" s="38"/>
      <c r="AD80" s="38"/>
      <c r="AE80" s="16"/>
      <c r="AF80" s="14"/>
      <c r="AG80" s="14"/>
      <c r="AH80" s="16"/>
      <c r="AI80" s="14"/>
      <c r="AJ80" s="14"/>
      <c r="AK80" s="16"/>
      <c r="AL80" s="14"/>
      <c r="AM80" s="14"/>
      <c r="AN80" s="16"/>
      <c r="AO80" s="32"/>
      <c r="AP80" s="1" t="str">
        <f>'[1]3 lentelė'!E105</f>
        <v>Projekto metu planuojama įrengti pėsčiųjų taką nuo Lauko gatvės iki Radastų gatvės Vilkaviškio mieste.</v>
      </c>
    </row>
    <row r="81" spans="2:42" ht="48" x14ac:dyDescent="0.25">
      <c r="B81" s="14"/>
      <c r="C81" s="14"/>
      <c r="D81" s="14"/>
      <c r="E81" s="14"/>
      <c r="F81" s="14" t="str">
        <f>'[1]VRPP 2 lentelė'!B104</f>
        <v>2.1.1.4.3</v>
      </c>
      <c r="G81" s="1" t="str">
        <f>'[1]VRPP 2 lentelė'!C104</f>
        <v>R04-5516-410000-5163</v>
      </c>
      <c r="H81" s="1" t="str">
        <f>'[1]VRPP 2 lentelė'!D104</f>
        <v>Dviračių takas Kazlų 
Rūda - naujosios 
miesto kapinės</v>
      </c>
      <c r="I81" s="1" t="str">
        <f>'[1]VRPP 2 lentelė'!E104</f>
        <v>Kazlų Rūdos savivaldybės administracija</v>
      </c>
      <c r="J81" s="1" t="str">
        <f>'[1]VRPP 2 lentelė'!F104</f>
        <v>Susisiekimo
ministerija</v>
      </c>
      <c r="K81" s="1" t="str">
        <f>'[1]VRPP 2 lentelė'!G104</f>
        <v>Kazlų Rūdos savivaldybė</v>
      </c>
      <c r="L81" s="1" t="str">
        <f>'[1]VRPP 2 lentelė'!H104</f>
        <v>04.5.1-TID-R-516</v>
      </c>
      <c r="M81" s="38" t="str">
        <f>'[1]VRPP 2 lentelė'!I104</f>
        <v>R</v>
      </c>
      <c r="N81" s="38" t="str">
        <f>'[1]VRPP 2 lentelė'!J92</f>
        <v>-</v>
      </c>
      <c r="O81" s="14" t="s">
        <v>555</v>
      </c>
      <c r="P81" s="14" t="s">
        <v>555</v>
      </c>
      <c r="Q81" s="16" t="s">
        <v>558</v>
      </c>
      <c r="R81" s="14">
        <f>'[1]1 lentelė'!N106</f>
        <v>2018</v>
      </c>
      <c r="S81" s="14">
        <f>'[1]1 lentelė'!O106</f>
        <v>2020</v>
      </c>
      <c r="T81" s="15">
        <f t="shared" si="1"/>
        <v>180357.27000000002</v>
      </c>
      <c r="U81" s="15">
        <f>'[1]VRPP 2 lentelė'!Q104</f>
        <v>35181.61</v>
      </c>
      <c r="V81" s="19">
        <v>0</v>
      </c>
      <c r="W81" s="15">
        <f>'[1]1 lentelė'!S106</f>
        <v>145175.66</v>
      </c>
      <c r="X81" s="14" t="str">
        <f>'[1]VRPP 3 lentelė'!L104</f>
        <v>P.S.321</v>
      </c>
      <c r="Y81" s="1" t="str">
        <f>'[1]VRPP 3 lentelė'!M104</f>
        <v>Įrengtų naujų dviračių ir / ar 
pėsčiųjų takų ir 
/ ar trasų ilgis</v>
      </c>
      <c r="Z81" s="38">
        <f>'[1]VRPP 3 lentelė'!N104</f>
        <v>0.5</v>
      </c>
      <c r="AA81" s="38" t="str">
        <f>'[1]VRPP 3 lentelė'!O104</f>
        <v>P.S.322</v>
      </c>
      <c r="AB81" s="1" t="str">
        <f>'[1]VRPP 3 lentelė'!P104</f>
        <v>Rekonstruotų 
dviračių ir / ar 
pėsčiųjų takų ir 
/ ar trasų ilgis</v>
      </c>
      <c r="AC81" s="38"/>
      <c r="AD81" s="38"/>
      <c r="AE81" s="16"/>
      <c r="AF81" s="14"/>
      <c r="AG81" s="14"/>
      <c r="AH81" s="16"/>
      <c r="AI81" s="14"/>
      <c r="AJ81" s="14"/>
      <c r="AK81" s="16"/>
      <c r="AL81" s="14"/>
      <c r="AM81" s="14"/>
      <c r="AN81" s="16"/>
      <c r="AO81" s="32"/>
      <c r="AP81" s="1" t="str">
        <f>'[1]3 lentelė'!E106</f>
        <v xml:space="preserve">Projekto metu planuojama įrengti pėsčiųjų ir dviračių taką Kazlų Rūda – naujosios miesto kapinės, nuo kelio dangos jį atskiriant vejos juosta, įrengiant ženklinimą, apšvietimą. </v>
      </c>
    </row>
    <row r="82" spans="2:42" ht="60" x14ac:dyDescent="0.25">
      <c r="B82" s="14"/>
      <c r="C82" s="14"/>
      <c r="D82" s="14"/>
      <c r="E82" s="14"/>
      <c r="F82" s="14" t="str">
        <f>'[1]VRPP 2 lentelė'!B105</f>
        <v>2.1.1.4.4</v>
      </c>
      <c r="G82" s="1" t="str">
        <f>'[1]VRPP 2 lentelė'!C105</f>
        <v>R04-5516-190000-5164</v>
      </c>
      <c r="H82" s="1" t="str">
        <f>'[1]VRPP 2 lentelė'!D105</f>
        <v>Pėsčiųjų ir dviračių 
takų įrengimas 
teritorijoje tarp V. 
Kudirkos ir Kęstučio 
gatvių Šakiuose</v>
      </c>
      <c r="I82" s="1" t="str">
        <f>'[1]VRPP 2 lentelė'!E105</f>
        <v>Šakių rajono savivaldybės administracija</v>
      </c>
      <c r="J82" s="1" t="str">
        <f>'[1]VRPP 2 lentelė'!F105</f>
        <v>Susisiekimo
ministerija</v>
      </c>
      <c r="K82" s="1" t="str">
        <f>'[1]VRPP 2 lentelė'!G105</f>
        <v>Šakių rajono savivaldybė</v>
      </c>
      <c r="L82" s="1" t="str">
        <f>'[1]VRPP 2 lentelė'!H105</f>
        <v>04.5.1-TID-R-516</v>
      </c>
      <c r="M82" s="38" t="str">
        <f>'[1]VRPP 2 lentelė'!I105</f>
        <v>R</v>
      </c>
      <c r="N82" s="38" t="s">
        <v>107</v>
      </c>
      <c r="O82" s="14" t="s">
        <v>555</v>
      </c>
      <c r="P82" s="14" t="s">
        <v>555</v>
      </c>
      <c r="Q82" s="16" t="s">
        <v>558</v>
      </c>
      <c r="R82" s="14">
        <f>'[1]1 lentelė'!N107</f>
        <v>2019</v>
      </c>
      <c r="S82" s="14">
        <f>'[1]1 lentelė'!O107</f>
        <v>2020</v>
      </c>
      <c r="T82" s="15">
        <f t="shared" si="1"/>
        <v>100447.44</v>
      </c>
      <c r="U82" s="15">
        <f>'[1]VRPP 2 lentelė'!Q105</f>
        <v>85380.32</v>
      </c>
      <c r="V82" s="19">
        <v>0</v>
      </c>
      <c r="W82" s="15">
        <f>'[1]VRPP 2 lentelė'!M105</f>
        <v>15067.12</v>
      </c>
      <c r="X82" s="14" t="str">
        <f>'[1]VRPP 3 lentelė'!L105</f>
        <v>P.S.321</v>
      </c>
      <c r="Y82" s="1" t="str">
        <f>'[1]VRPP 3 lentelė'!M105</f>
        <v>Įrengtų naujų dviračių ir / ar 
pėsčiųjų takų ir 
/ ar trasų ilgis</v>
      </c>
      <c r="Z82" s="38">
        <f>'[1]VRPP 3 lentelė'!N105</f>
        <v>0.6</v>
      </c>
      <c r="AA82" s="38" t="str">
        <f>'[1]VRPP 3 lentelė'!O105</f>
        <v>P.S.322</v>
      </c>
      <c r="AB82" s="1" t="str">
        <f>'[1]VRPP 3 lentelė'!P105</f>
        <v>Rekonstruotų 
dviračių ir / ar 
pėsčiųjų takų ir 
/ ar trasų ilgis</v>
      </c>
      <c r="AC82" s="38"/>
      <c r="AD82" s="38"/>
      <c r="AE82" s="16"/>
      <c r="AF82" s="14"/>
      <c r="AG82" s="14"/>
      <c r="AH82" s="16"/>
      <c r="AI82" s="14"/>
      <c r="AJ82" s="14"/>
      <c r="AK82" s="16"/>
      <c r="AL82" s="14"/>
      <c r="AM82" s="14"/>
      <c r="AN82" s="16"/>
      <c r="AO82" s="32"/>
      <c r="AP82" s="1" t="str">
        <f>'[1]3 lentelė'!E107</f>
        <v xml:space="preserve">Projekto vykdymo metu bus įrengtas naujas pėsčiųjų ir dviračių takas tarp V. Kudirkos ir Kęstučio gatvių, Šakiuose. 
</v>
      </c>
    </row>
    <row r="83" spans="2:42" ht="48" x14ac:dyDescent="0.25">
      <c r="B83" s="14"/>
      <c r="C83" s="14"/>
      <c r="D83" s="14"/>
      <c r="E83" s="14"/>
      <c r="F83" s="14" t="str">
        <f>'[1]VRPP 2 lentelė'!B106</f>
        <v>2.1.1.4.5</v>
      </c>
      <c r="G83" s="1" t="str">
        <f>'[1]VRPP 2 lentelė'!C106</f>
        <v>R04-5516-410000-5165</v>
      </c>
      <c r="H83" s="1" t="str">
        <f>'[1]VRPP 2 lentelė'!D106</f>
        <v>Pėsčiųjų ir dviračių tako įrengimas Dariaus ir Girėno g., 
Kalvarijos mieste</v>
      </c>
      <c r="I83" s="1" t="str">
        <f>'[1]VRPP 2 lentelė'!E106</f>
        <v>Kalvarijos savivaldybės administracija</v>
      </c>
      <c r="J83" s="1" t="str">
        <f>'[1]VRPP 2 lentelė'!F106</f>
        <v>Susisiekimo
ministerija</v>
      </c>
      <c r="K83" s="1" t="str">
        <f>'[1]VRPP 2 lentelė'!G106</f>
        <v>Kalvarijos savivaldybė</v>
      </c>
      <c r="L83" s="1" t="str">
        <f>'[1]VRPP 2 lentelė'!H106</f>
        <v>04.5.1-TID-R-516</v>
      </c>
      <c r="M83" s="38" t="str">
        <f>'[1]VRPP 2 lentelė'!I106</f>
        <v>R</v>
      </c>
      <c r="N83" s="38" t="s">
        <v>107</v>
      </c>
      <c r="O83" s="14" t="s">
        <v>555</v>
      </c>
      <c r="P83" s="14" t="s">
        <v>555</v>
      </c>
      <c r="Q83" s="16" t="s">
        <v>558</v>
      </c>
      <c r="R83" s="14">
        <f>'[1]1 lentelė'!N108</f>
        <v>2019</v>
      </c>
      <c r="S83" s="14">
        <f>'[1]1 lentelė'!O108</f>
        <v>2019</v>
      </c>
      <c r="T83" s="15">
        <f t="shared" si="1"/>
        <v>38050.839999999997</v>
      </c>
      <c r="U83" s="15">
        <f>'[1]VRPP 2 lentelė'!Q106</f>
        <v>32343.21</v>
      </c>
      <c r="V83" s="19">
        <v>0</v>
      </c>
      <c r="W83" s="15">
        <f>'[1]VRPP 2 lentelė'!M106</f>
        <v>5707.63</v>
      </c>
      <c r="X83" s="29" t="str">
        <f>'[1]VRPP 3 lentelė'!L106</f>
        <v>P.S.321</v>
      </c>
      <c r="Y83" s="20" t="str">
        <f>'[1]VRPP 3 lentelė'!M106</f>
        <v>Įrengtų naujų dviračių ir / ar 
pėsčiųjų takų ir 
/ ar trasų ilgis</v>
      </c>
      <c r="Z83" s="21">
        <f>'[1]VRPP 3 lentelė'!N106</f>
        <v>0.21</v>
      </c>
      <c r="AA83" s="21" t="str">
        <f>'[1]VRPP 3 lentelė'!O106</f>
        <v>P.S.322</v>
      </c>
      <c r="AB83" s="20" t="str">
        <f>'[1]VRPP 3 lentelė'!P106</f>
        <v>Rekonstruotų 
dviračių ir / ar 
pėsčiųjų takų ir 
/ ar trasų ilgis</v>
      </c>
      <c r="AC83" s="21"/>
      <c r="AD83" s="21"/>
      <c r="AE83" s="30"/>
      <c r="AF83" s="29"/>
      <c r="AG83" s="29"/>
      <c r="AH83" s="30"/>
      <c r="AI83" s="29"/>
      <c r="AJ83" s="29"/>
      <c r="AK83" s="30"/>
      <c r="AL83" s="29"/>
      <c r="AM83" s="29"/>
      <c r="AN83" s="30"/>
      <c r="AO83" s="33"/>
      <c r="AP83" s="1" t="str">
        <f>'[1]3 lentelė'!E108</f>
        <v xml:space="preserve">Pėsčiųjų ir dviračių tako su apšvietimu įrengimas Dariaus ir Girėno g., Kalvarijos mieste </v>
      </c>
    </row>
    <row r="84" spans="2:42" ht="48" x14ac:dyDescent="0.25">
      <c r="B84" s="14"/>
      <c r="C84" s="14"/>
      <c r="D84" s="17" t="str">
        <f>'[1]VRPP 2 lentelė'!B107</f>
        <v>2.1.2</v>
      </c>
      <c r="E84" s="17" t="str">
        <f>'[1]VRPP 2 lentelė'!B108</f>
        <v>2.1.2.1</v>
      </c>
      <c r="F84" s="14" t="str">
        <f>'[1]VRPP 2 lentelė'!B109</f>
        <v>2.1.2.1.1</v>
      </c>
      <c r="G84" s="1" t="str">
        <f>'[1]VRPP 2 lentelė'!C109</f>
        <v>R04-8821-420000-8211</v>
      </c>
      <c r="H84" s="1" t="str">
        <f>'[1]VRPP 2 lentelė'!D109</f>
        <v>Turizmo trasų ir maršrutų (Šešupės vandens trasos ir kt.) informacinės infrastruktūros plėtra</v>
      </c>
      <c r="I84" s="1" t="str">
        <f>'[1]VRPP 2 lentelė'!E109</f>
        <v>Marijampolės savivaldybės administracija</v>
      </c>
      <c r="J84" s="1" t="str">
        <f>'[1]VRPP 2 lentelė'!F109</f>
        <v>Ūkio ministerija</v>
      </c>
      <c r="K84" s="1" t="str">
        <f>'[1]VRPP 2 lentelė'!G109</f>
        <v>Marijampolės savivaldybė</v>
      </c>
      <c r="L84" s="1" t="str">
        <f>'[1]VRPP 2 lentelė'!H109</f>
        <v>05.4.1-LVPA-R-821</v>
      </c>
      <c r="M84" s="38" t="str">
        <f>'[1]VRPP 2 lentelė'!I109</f>
        <v>R</v>
      </c>
      <c r="N84" s="38" t="str">
        <f>'[1]VRPP 2 lentelė'!J95</f>
        <v>ITI</v>
      </c>
      <c r="O84" s="14" t="s">
        <v>555</v>
      </c>
      <c r="P84" s="14" t="s">
        <v>555</v>
      </c>
      <c r="Q84" s="16" t="s">
        <v>558</v>
      </c>
      <c r="R84" s="14">
        <f>'[1]1 lentelė'!N111</f>
        <v>2016</v>
      </c>
      <c r="S84" s="14">
        <f>'[1]1 lentelė'!O111</f>
        <v>2016</v>
      </c>
      <c r="T84" s="15">
        <f t="shared" si="1"/>
        <v>57925</v>
      </c>
      <c r="U84" s="15">
        <f>'[1]VRPP 2 lentelė'!Q109</f>
        <v>49235</v>
      </c>
      <c r="V84" s="19">
        <v>0</v>
      </c>
      <c r="W84" s="15">
        <f>'[1]VRPP 2 lentelė'!M109</f>
        <v>8690</v>
      </c>
      <c r="X84" s="14"/>
      <c r="Y84" s="16"/>
      <c r="Z84" s="14"/>
      <c r="AA84" s="14"/>
      <c r="AB84" s="16"/>
      <c r="AC84" s="14"/>
      <c r="AD84" s="14"/>
      <c r="AE84" s="16"/>
      <c r="AF84" s="14"/>
      <c r="AG84" s="14"/>
      <c r="AH84" s="16"/>
      <c r="AI84" s="14"/>
      <c r="AJ84" s="14"/>
      <c r="AK84" s="16"/>
      <c r="AL84" s="14"/>
      <c r="AM84" s="14"/>
      <c r="AN84" s="16"/>
      <c r="AO84" s="32"/>
      <c r="AP84" s="16"/>
    </row>
    <row r="85" spans="2:42" ht="120" x14ac:dyDescent="0.25">
      <c r="B85" s="14"/>
      <c r="C85" s="14"/>
      <c r="D85" s="17" t="str">
        <f>'[1]VRPP 2 lentelė'!B110</f>
        <v>2.1.3</v>
      </c>
      <c r="E85" s="17" t="str">
        <f>'[1]VRPP 2 lentelė'!B111</f>
        <v>2.1.3.1</v>
      </c>
      <c r="F85" s="14" t="str">
        <f>'[1]VRPP 2 lentelė'!B112</f>
        <v>2.1.3.1.1</v>
      </c>
      <c r="G85" s="1" t="str">
        <f>'[1]VRPP 2 lentelė'!C112</f>
        <v>R04-0007-080000-0071</v>
      </c>
      <c r="H85" s="1" t="str">
        <f>'[1]VRPP 2 lentelė'!D112</f>
        <v>Marijampolės miesto paviršinių nuotekų sistemų inventorizacija, rekonstrukcija ir plėtra</v>
      </c>
      <c r="I85" s="1" t="str">
        <f>'[1]VRPP 2 lentelė'!E112</f>
        <v>UAB "Sūduvos vandenys"</v>
      </c>
      <c r="J85" s="1" t="str">
        <f>'[1]VRPP 2 lentelė'!F112</f>
        <v>Aplinkos ministerija</v>
      </c>
      <c r="K85" s="1" t="str">
        <f>'[1]VRPP 2 lentelė'!G112</f>
        <v>Marijampolės savivaldybė</v>
      </c>
      <c r="L85" s="1" t="str">
        <f>'[1]VRPP 2 lentelė'!H112</f>
        <v>05.1.1-APVA-R-007</v>
      </c>
      <c r="M85" s="38" t="str">
        <f>'[1]VRPP 2 lentelė'!I112</f>
        <v>R</v>
      </c>
      <c r="N85" s="38" t="s">
        <v>107</v>
      </c>
      <c r="O85" s="14" t="s">
        <v>555</v>
      </c>
      <c r="P85" s="14" t="s">
        <v>555</v>
      </c>
      <c r="Q85" s="16" t="s">
        <v>558</v>
      </c>
      <c r="R85" s="14">
        <f>'[1]1 lentelė'!N114</f>
        <v>2017</v>
      </c>
      <c r="S85" s="14">
        <f>'[1]1 lentelė'!O114</f>
        <v>2020</v>
      </c>
      <c r="T85" s="15">
        <f t="shared" si="1"/>
        <v>2559135.1500000004</v>
      </c>
      <c r="U85" s="15">
        <f>'[1]VRPP 2 lentelė'!Q112</f>
        <v>2175264.87</v>
      </c>
      <c r="V85" s="19">
        <v>0</v>
      </c>
      <c r="W85" s="15">
        <f>'[1]VRPP 2 lentelė'!M112</f>
        <v>383870.28</v>
      </c>
      <c r="X85" s="14" t="str">
        <f>'[1]VRPP 3 lentelė'!L112</f>
        <v>P.S.328</v>
      </c>
      <c r="Y85" s="1" t="str">
        <f>'[1]VRPP 3 lentelė'!M112</f>
        <v>Lietaus nuotėkio plotas, iš kurio surenkamam paviršiniam (lietaus) vandeniui tvarkyti, įrengta ir (ar) rekonstruota infrastruktūra (ha)</v>
      </c>
      <c r="Z85" s="14">
        <f>'[1]VRPP 3 lentelė'!N112</f>
        <v>138</v>
      </c>
      <c r="AA85" s="38" t="str">
        <f>'[1]VRPP 3 lentelė'!O112</f>
        <v>P.N.028</v>
      </c>
      <c r="AB85" s="1" t="str">
        <f>'[1]VRPP 3 lentelė'!P112</f>
        <v>Inventorizuota neapskaityto paviršinių nuotekų nuotakyno dalis (proc.)</v>
      </c>
      <c r="AC85" s="38">
        <f>'[1]VRPP 3 lentelė'!Q112</f>
        <v>35</v>
      </c>
      <c r="AD85" s="14"/>
      <c r="AE85" s="16"/>
      <c r="AF85" s="14"/>
      <c r="AG85" s="14"/>
      <c r="AH85" s="16"/>
      <c r="AI85" s="14"/>
      <c r="AJ85" s="14"/>
      <c r="AK85" s="16"/>
      <c r="AL85" s="14"/>
      <c r="AM85" s="14"/>
      <c r="AN85" s="16"/>
      <c r="AO85" s="32"/>
      <c r="AP85" s="1" t="str">
        <f>'[1]3 lentelė'!E114</f>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
    </row>
    <row r="86" spans="2:42" ht="45.75" customHeight="1" x14ac:dyDescent="0.25">
      <c r="B86" s="14"/>
      <c r="C86" s="14"/>
      <c r="D86" s="14"/>
      <c r="E86" s="17" t="str">
        <f>'[1]VRPP 2 lentelė'!B113</f>
        <v>2.1.3.2</v>
      </c>
      <c r="F86" s="14" t="str">
        <f>'[1]VRPP 2 lentelė'!B114</f>
        <v>2.1.3.2.1</v>
      </c>
      <c r="G86" s="1" t="str">
        <f>'[1]VRPP 2 lentelė'!C114</f>
        <v>R04-0008-050000-0081</v>
      </c>
      <c r="H86" s="1" t="str">
        <f>'[1]VRPP 2 lentelė'!D114</f>
        <v>Marijampolės regiono komunalinių atliekų tvarkymo infrastruktūros plėtra</v>
      </c>
      <c r="I86" s="1" t="str">
        <f>'[1]VRPP 2 lentelė'!E114</f>
        <v>UAB "Marijampolės apskrities atliekų tvarkymo centras"</v>
      </c>
      <c r="J86" s="1" t="str">
        <f>'[1]VRPP 2 lentelė'!F114</f>
        <v>Aplinkos ministerija</v>
      </c>
      <c r="K86" s="1" t="str">
        <f>'[1]VRPP 2 lentelė'!G114</f>
        <v>Marijampolės apskritis</v>
      </c>
      <c r="L86" s="1" t="str">
        <f>'[1]VRPP 2 lentelė'!H114</f>
        <v>05.2.1-APVA-R-008</v>
      </c>
      <c r="M86" s="38" t="str">
        <f>'[1]VRPP 2 lentelė'!I114</f>
        <v>R</v>
      </c>
      <c r="N86" s="38" t="s">
        <v>107</v>
      </c>
      <c r="O86" s="14" t="s">
        <v>555</v>
      </c>
      <c r="P86" s="14" t="s">
        <v>555</v>
      </c>
      <c r="Q86" s="16" t="s">
        <v>558</v>
      </c>
      <c r="R86" s="14">
        <f>'[1]1 lentelė'!N116</f>
        <v>2017</v>
      </c>
      <c r="S86" s="14">
        <f>'[1]1 lentelė'!O116</f>
        <v>2019</v>
      </c>
      <c r="T86" s="15">
        <f t="shared" si="1"/>
        <v>4477307</v>
      </c>
      <c r="U86" s="15">
        <f>'[1]VRPP 2 lentelė'!Q114</f>
        <v>3805710.95</v>
      </c>
      <c r="V86" s="19">
        <v>0</v>
      </c>
      <c r="W86" s="15">
        <f>'[1]VRPP 2 lentelė'!O114</f>
        <v>671596.05</v>
      </c>
      <c r="X86" s="14" t="str">
        <f>'[1]VRPP 3 lentelė'!L114</f>
        <v>P.S.329</v>
      </c>
      <c r="Y86" s="1" t="str">
        <f>'[1]VRPP 3 lentelė'!M114</f>
        <v>Sukurti/Pagerinti atskiro komunalinių atliekų surinkimo pajėgumai</v>
      </c>
      <c r="Z86" s="38">
        <f>'[1]VRPP 3 lentelė'!N114</f>
        <v>8155</v>
      </c>
      <c r="AA86" s="38"/>
      <c r="AB86" s="16"/>
      <c r="AC86" s="14"/>
      <c r="AD86" s="14"/>
      <c r="AE86" s="16"/>
      <c r="AF86" s="14"/>
      <c r="AG86" s="14"/>
      <c r="AH86" s="16"/>
      <c r="AI86" s="14"/>
      <c r="AJ86" s="14"/>
      <c r="AK86" s="16"/>
      <c r="AL86" s="14"/>
      <c r="AM86" s="14"/>
      <c r="AN86" s="16"/>
      <c r="AO86" s="32"/>
      <c r="AP86" s="1" t="str">
        <f>'[1]3 lentelė'!E116</f>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
    </row>
    <row r="87" spans="2:42" ht="156" x14ac:dyDescent="0.25">
      <c r="B87" s="14"/>
      <c r="C87" s="14"/>
      <c r="D87" s="14"/>
      <c r="E87" s="17" t="str">
        <f>'[1]VRPP 2 lentelė'!B115</f>
        <v>2.1.3.3</v>
      </c>
      <c r="F87" s="14" t="str">
        <f>'[1]VRPP 2 lentelė'!B116</f>
        <v>2.1.3.3.1</v>
      </c>
      <c r="G87" s="1" t="str">
        <f>'[1]VRPP 2 lentelė'!C116</f>
        <v>R04-0014-070600-0141</v>
      </c>
      <c r="H87" s="1" t="str">
        <f>'[1]VRPP 2 lentelė'!D116</f>
        <v>Vandens tiekimo ir nuotekų tinklų renovavimas ir plėtra Kazlų Rūdos savivaldybėje (Ąžuolų Būdoje, Antanave, Plutiškėse, Kazlų Rūdoje ir Bagotojoje)</v>
      </c>
      <c r="I87" s="1" t="str">
        <f>'[1]VRPP 2 lentelė'!E116</f>
        <v>UAB „Kazlų Rūdos komunalininkas“</v>
      </c>
      <c r="J87" s="1" t="str">
        <f>'[1]VRPP 2 lentelė'!F116</f>
        <v>Aplinkos ministerija</v>
      </c>
      <c r="K87" s="1" t="str">
        <f>'[1]VRPP 2 lentelė'!G116</f>
        <v>Kazlų Rūdos savivaldybė</v>
      </c>
      <c r="L87" s="1" t="str">
        <f>'[1]VRPP 2 lentelė'!H116</f>
        <v>05.3.2-APVA-R-014</v>
      </c>
      <c r="M87" s="38" t="str">
        <f>'[1]VRPP 2 lentelė'!I116</f>
        <v>R</v>
      </c>
      <c r="N87" s="38" t="s">
        <v>107</v>
      </c>
      <c r="O87" s="14" t="s">
        <v>555</v>
      </c>
      <c r="P87" s="14" t="s">
        <v>555</v>
      </c>
      <c r="Q87" s="16" t="s">
        <v>558</v>
      </c>
      <c r="R87" s="14">
        <f>'[1]1 lentelė'!N118</f>
        <v>2016</v>
      </c>
      <c r="S87" s="14">
        <f>'[1]1 lentelė'!O118</f>
        <v>2019</v>
      </c>
      <c r="T87" s="15">
        <f t="shared" si="1"/>
        <v>845515.15</v>
      </c>
      <c r="U87" s="15">
        <f>'[1]VRPP 2 lentelė'!Q116</f>
        <v>575597.03</v>
      </c>
      <c r="V87" s="15">
        <f>'[1]VRPP 2 lentelė'!N116</f>
        <v>0</v>
      </c>
      <c r="W87" s="15">
        <f>'[1]1 lentelė'!S118</f>
        <v>269918.12</v>
      </c>
      <c r="X87" s="14" t="str">
        <f>'[1]VRPP 3 lentelė'!L116</f>
        <v>P.N.050</v>
      </c>
      <c r="Y87" s="1" t="str">
        <f>'[1]VRPP 3 lentelė'!M116</f>
        <v>Gyventojai, kuriems teikiamos vandens tiekimo paslaugos naujai pastatytais geriamojo vandens tiekimo tinklais</v>
      </c>
      <c r="Z87" s="14">
        <f>'[1]VRPP 3 lentelė'!N116</f>
        <v>189</v>
      </c>
      <c r="AA87" s="38" t="str">
        <f>'[1]VRPP 3 lentelė'!O116</f>
        <v>P.N.051</v>
      </c>
      <c r="AB87" s="1" t="str">
        <f>'[1]VRPP 3 lentelė'!P116</f>
        <v>Gyventojai, kuriems teikiamos vandens tiekimo paslaugos iš naujai pastatytų ir (arba) rekonstruotų geriamojo vandens gerinimo įrenginių</v>
      </c>
      <c r="AC87" s="38"/>
      <c r="AD87" s="14" t="str">
        <f>'[1]VRPP 3 lentelė'!R116</f>
        <v>P.N.053</v>
      </c>
      <c r="AE87" s="1" t="str">
        <f>'[1]VRPP 3 lentelė'!S116</f>
        <v>Gyventojai, kuriems teikiamos paslaugos naujai pastatytais nuotekų surinkimo tinklais</v>
      </c>
      <c r="AF87" s="14">
        <f>'[1]VRPP 3 lentelė'!T116</f>
        <v>187</v>
      </c>
      <c r="AG87" s="38" t="str">
        <f>'[1]VRPP 3 lentelė'!U116</f>
        <v>P.N.054</v>
      </c>
      <c r="AH87" s="1" t="str">
        <f>'[1]VRPP 3 lentelė'!V116</f>
        <v>Gyventojai, kuriems teikiamos nuotekų valymo paslaugos naujai pastatytais ir (arba) rekonstruotais nuotekų valymo įrenginiais</v>
      </c>
      <c r="AI87" s="38"/>
      <c r="AJ87" s="14" t="str">
        <f>'[1]VRPP 3 lentelė'!X116</f>
        <v>P.S.333</v>
      </c>
      <c r="AK87" s="1" t="str">
        <f>'[1]VRPP 3 lentelė'!Y116</f>
        <v>Rekonstruotų vandens tiekimo ir nuotekų surinkimo tinklų ilgis (Km)</v>
      </c>
      <c r="AL87" s="14">
        <f>'[1]VRPP 3 lentelė'!Z116</f>
        <v>1.714</v>
      </c>
      <c r="AM87" s="38"/>
      <c r="AN87" s="16"/>
      <c r="AO87" s="34"/>
      <c r="AP87" s="1" t="str">
        <f>'[1]3 lentelė'!E118</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56" x14ac:dyDescent="0.25">
      <c r="B88" s="14"/>
      <c r="C88" s="14"/>
      <c r="D88" s="14"/>
      <c r="E88" s="17"/>
      <c r="F88" s="14" t="str">
        <f>'[1]VRPP 2 lentelė'!B117</f>
        <v>2.1.3.3.2</v>
      </c>
      <c r="G88" s="1" t="str">
        <f>'[1]VRPP 2 lentelė'!C117</f>
        <v>R04-0014-070600-0142</v>
      </c>
      <c r="H88" s="1" t="str">
        <f>'[1]VRPP 2 lentelė'!D117</f>
        <v>Vandens tiekimo ir nuotekų tvarkymo sistemų renovavimas ir plėtra Šakių rajone</v>
      </c>
      <c r="I88" s="1" t="str">
        <f>'[1]VRPP 2 lentelė'!E117</f>
        <v>UAB "Šakių vandenys"</v>
      </c>
      <c r="J88" s="1" t="str">
        <f>'[1]VRPP 2 lentelė'!F117</f>
        <v>Aplinkos ministerija</v>
      </c>
      <c r="K88" s="1" t="str">
        <f>'[1]VRPP 2 lentelė'!G117</f>
        <v>Šakių rajono savivaldybė</v>
      </c>
      <c r="L88" s="1" t="str">
        <f>'[1]VRPP 2 lentelė'!H117</f>
        <v>05.3.2-APVA-R-014</v>
      </c>
      <c r="M88" s="38" t="str">
        <f>'[1]VRPP 2 lentelė'!I117</f>
        <v>R</v>
      </c>
      <c r="N88" s="38" t="s">
        <v>107</v>
      </c>
      <c r="O88" s="14" t="s">
        <v>555</v>
      </c>
      <c r="P88" s="14" t="s">
        <v>555</v>
      </c>
      <c r="Q88" s="16" t="s">
        <v>558</v>
      </c>
      <c r="R88" s="14">
        <f>'[1]1 lentelė'!N119</f>
        <v>2017</v>
      </c>
      <c r="S88" s="14">
        <f>'[1]1 lentelė'!O119</f>
        <v>2020</v>
      </c>
      <c r="T88" s="15">
        <f t="shared" si="1"/>
        <v>1797691.56</v>
      </c>
      <c r="U88" s="15">
        <f>'[1]VRPP 2 lentelė'!Q117</f>
        <v>1143871.1399999999</v>
      </c>
      <c r="V88" s="15">
        <f>'[1]VRPP 2 lentelė'!N117</f>
        <v>0</v>
      </c>
      <c r="W88" s="15">
        <f>'[1]1 lentelė'!S119</f>
        <v>653820.42000000004</v>
      </c>
      <c r="X88" s="14" t="str">
        <f>'[1]VRPP 3 lentelė'!L117</f>
        <v>P.N.050</v>
      </c>
      <c r="Y88" s="1" t="str">
        <f>'[1]VRPP 3 lentelė'!M117</f>
        <v>Gyventojai, kuriems teikiamos vandens tiekimo paslaugos naujai pastatytais geriamojo vandens tiekimo tinklais</v>
      </c>
      <c r="Z88" s="14">
        <f>'[1]VRPP 3 lentelė'!N117</f>
        <v>206</v>
      </c>
      <c r="AA88" s="38" t="str">
        <f>'[1]VRPP 3 lentelė'!O117</f>
        <v>P.N.051</v>
      </c>
      <c r="AB88" s="1" t="str">
        <f>'[1]VRPP 3 lentelė'!P117</f>
        <v>Gyventojai, kuriems teikiamos vandens tiekimo paslaugos iš naujai pastatytų ir (arba) rekonstruotų geriamojo vandens gerinimo įrenginių</v>
      </c>
      <c r="AC88" s="38">
        <f>'[1]VRPP 3 lentelė'!Q117</f>
        <v>1156</v>
      </c>
      <c r="AD88" s="14" t="str">
        <f>'[1]VRPP 3 lentelė'!R117</f>
        <v>P.N.053</v>
      </c>
      <c r="AE88" s="1" t="str">
        <f>'[1]VRPP 3 lentelė'!S117</f>
        <v>Gyventojai, kuriems teikiamos paslaugos naujai pastatytais nuotekų surinkimo tinklais</v>
      </c>
      <c r="AF88" s="14">
        <f>'[1]VRPP 3 lentelė'!T117</f>
        <v>389</v>
      </c>
      <c r="AG88" s="38" t="str">
        <f>'[1]VRPP 3 lentelė'!U117</f>
        <v>P.N.054</v>
      </c>
      <c r="AH88" s="1" t="str">
        <f>'[1]VRPP 3 lentelė'!V117</f>
        <v>Gyventojai, kuriems teikiamos nuotekų valymo paslaugos naujai pastatytais ir (arba) rekonstruotais nuotekų valymo įrenginiais</v>
      </c>
      <c r="AI88" s="38"/>
      <c r="AJ88" s="14" t="str">
        <f>'[1]VRPP 3 lentelė'!X117</f>
        <v>P.S.333</v>
      </c>
      <c r="AK88" s="1" t="str">
        <f>'[1]VRPP 3 lentelė'!Y117</f>
        <v>Rekonstruotų vandens tiekimo ir nuotekų surinkimo tinklų ilgis (Km)</v>
      </c>
      <c r="AL88" s="14">
        <f>'[1]VRPP 3 lentelė'!Z117</f>
        <v>3.38</v>
      </c>
      <c r="AM88" s="38"/>
      <c r="AN88" s="16"/>
      <c r="AO88" s="34"/>
      <c r="AP88" s="1" t="str">
        <f>'[1]3 lentelė'!E119</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56" x14ac:dyDescent="0.25">
      <c r="B89" s="14"/>
      <c r="C89" s="14"/>
      <c r="D89" s="14"/>
      <c r="E89" s="17"/>
      <c r="F89" s="14" t="str">
        <f>'[1]VRPP 2 lentelė'!B118</f>
        <v>2.1.3.3.3</v>
      </c>
      <c r="G89" s="1" t="str">
        <f>'[1]VRPP 2 lentelė'!C118</f>
        <v>R04-0014-060700-0143</v>
      </c>
      <c r="H89" s="1" t="str">
        <f>'[1]VRPP 2 lentelė'!D118</f>
        <v>Geriamojo vandens tiekimo ir nuotekų tvarkymo sistemų renovavimas ir plėtra Kalvarijos savivaldybėje</v>
      </c>
      <c r="I89" s="1" t="str">
        <f>'[1]VRPP 2 lentelė'!E118</f>
        <v>UAB "Kalvarijos 
komunalininkas"</v>
      </c>
      <c r="J89" s="1" t="str">
        <f>'[1]VRPP 2 lentelė'!F118</f>
        <v>Aplinkos ministerija</v>
      </c>
      <c r="K89" s="1" t="str">
        <f>'[1]VRPP 2 lentelė'!G118</f>
        <v xml:space="preserve">Kalvarijos savivaldybė
</v>
      </c>
      <c r="L89" s="1" t="str">
        <f>'[1]VRPP 2 lentelė'!H118</f>
        <v>05.3.2-APVA-R-014</v>
      </c>
      <c r="M89" s="38" t="str">
        <f>'[1]VRPP 2 lentelė'!I118</f>
        <v>R</v>
      </c>
      <c r="N89" s="38" t="s">
        <v>107</v>
      </c>
      <c r="O89" s="14" t="s">
        <v>555</v>
      </c>
      <c r="P89" s="14" t="s">
        <v>555</v>
      </c>
      <c r="Q89" s="16" t="s">
        <v>558</v>
      </c>
      <c r="R89" s="14">
        <f>'[1]1 lentelė'!N120</f>
        <v>2017</v>
      </c>
      <c r="S89" s="14">
        <f>'[1]1 lentelė'!O120</f>
        <v>2019</v>
      </c>
      <c r="T89" s="15">
        <f t="shared" si="1"/>
        <v>905471.58000000007</v>
      </c>
      <c r="U89" s="15">
        <f>'[1]VRPP 2 lentelė'!Q118</f>
        <v>449153</v>
      </c>
      <c r="V89" s="15">
        <f>'[1]VRPP 2 lentelė'!N118</f>
        <v>0</v>
      </c>
      <c r="W89" s="15">
        <f>'[1]1 lentelė'!S120</f>
        <v>456318.58</v>
      </c>
      <c r="X89" s="14" t="str">
        <f>'[1]VRPP 3 lentelė'!L118</f>
        <v>P.N.050</v>
      </c>
      <c r="Y89" s="1" t="str">
        <f>'[1]VRPP 3 lentelė'!M118</f>
        <v>Gyventojai, kuriems teikiamos vandens tiekimo paslaugos naujai pastatytais geriamojo vandens tiekimo tinklais</v>
      </c>
      <c r="Z89" s="14"/>
      <c r="AA89" s="38" t="str">
        <f>'[1]VRPP 3 lentelė'!O118</f>
        <v>P.N.051</v>
      </c>
      <c r="AB89" s="1" t="str">
        <f>'[1]VRPP 3 lentelė'!P118</f>
        <v>Gyventojai, kuriems teikiamos vandens tiekimo paslaugos iš naujai pastatytų ir (arba) rekonstruotų geriamojo vandens gerinimo įrenginių</v>
      </c>
      <c r="AC89" s="38">
        <f>'[1]VRPP 3 lentelė'!Q118</f>
        <v>3207</v>
      </c>
      <c r="AD89" s="14" t="str">
        <f>'[1]VRPP 3 lentelė'!R118</f>
        <v>P.N.053</v>
      </c>
      <c r="AE89" s="1" t="str">
        <f>'[1]VRPP 3 lentelė'!S118</f>
        <v>Gyventojai, kuriems teikiamos paslaugos naujai pastatytais nuotekų surinkimo tinklais</v>
      </c>
      <c r="AF89" s="14">
        <f>'[1]VRPP 3 lentelė'!T118</f>
        <v>17</v>
      </c>
      <c r="AG89" s="38" t="str">
        <f>'[1]VRPP 3 lentelė'!U118</f>
        <v>P.N.054</v>
      </c>
      <c r="AH89" s="1" t="str">
        <f>'[1]VRPP 3 lentelė'!V118</f>
        <v>Gyventojai, kuriems teikiamos nuotekų valymo paslaugos naujai pastatytais ir (arba) rekonstruotais nuotekų valymo įrenginiais</v>
      </c>
      <c r="AI89" s="38"/>
      <c r="AJ89" s="14" t="str">
        <f>'[1]VRPP 3 lentelė'!X118</f>
        <v>P.S.333</v>
      </c>
      <c r="AK89" s="1" t="str">
        <f>'[1]VRPP 3 lentelė'!Y118</f>
        <v>Rekonstruotų vandens tiekimo ir nuotekų surinkimo tinklų ilgis (Km)</v>
      </c>
      <c r="AL89" s="14">
        <f>'[1]VRPP 3 lentelė'!Z118</f>
        <v>0.65</v>
      </c>
      <c r="AM89" s="38"/>
      <c r="AN89" s="16"/>
      <c r="AO89" s="34"/>
      <c r="AP89" s="1" t="str">
        <f>'[1]3 lentelė'!E120</f>
        <v>Projekto įgyvendinimo metu numatomas geriamojo vandens tiekimo ir nuotekų tvarkymo sistemų renovavimas ir plėtra Kalvarijos mieste bei vandens gerinimo įrenginių statyba Kalvarijos mieste ir Jungėnų kaime.</v>
      </c>
    </row>
    <row r="90" spans="2:42" ht="156" x14ac:dyDescent="0.25">
      <c r="B90" s="14"/>
      <c r="C90" s="14"/>
      <c r="D90" s="14"/>
      <c r="E90" s="14"/>
      <c r="F90" s="14" t="str">
        <f>'[1]VRPP 2 lentelė'!B119</f>
        <v>2.1.3.3.4</v>
      </c>
      <c r="G90" s="1" t="str">
        <f>'[1]VRPP 2 lentelė'!C119</f>
        <v>R04-0014-070600-0144</v>
      </c>
      <c r="H90" s="1" t="str">
        <f>'[1]VRPP 2 lentelė'!D119</f>
        <v>Vandentiekio ir nuotekų tinklų rekonstrukcija ir plėtra Marijampolės savivaldybėje</v>
      </c>
      <c r="I90" s="1" t="str">
        <f>'[1]VRPP 2 lentelė'!E119</f>
        <v>UAB "Sūduvos vandenys"</v>
      </c>
      <c r="J90" s="1" t="str">
        <f>'[1]VRPP 2 lentelė'!F119</f>
        <v>Aplinkos ministerija</v>
      </c>
      <c r="K90" s="1" t="str">
        <f>'[1]VRPP 2 lentelė'!G119</f>
        <v>Marijampolės savivaldybė</v>
      </c>
      <c r="L90" s="1" t="str">
        <f>'[1]VRPP 2 lentelė'!H119</f>
        <v>05.3.2-APVA-R-014</v>
      </c>
      <c r="M90" s="38" t="str">
        <f>'[1]VRPP 2 lentelė'!I119</f>
        <v>R</v>
      </c>
      <c r="N90" s="38" t="s">
        <v>107</v>
      </c>
      <c r="O90" s="14" t="s">
        <v>555</v>
      </c>
      <c r="P90" s="14" t="s">
        <v>555</v>
      </c>
      <c r="Q90" s="16" t="s">
        <v>558</v>
      </c>
      <c r="R90" s="14">
        <f>'[1]1 lentelė'!N121</f>
        <v>2017</v>
      </c>
      <c r="S90" s="14">
        <f>'[1]1 lentelė'!O121</f>
        <v>2020</v>
      </c>
      <c r="T90" s="15">
        <f t="shared" si="1"/>
        <v>4050991.2</v>
      </c>
      <c r="U90" s="15">
        <f>'[1]VRPP 2 lentelė'!Q119</f>
        <v>2608608.7400000002</v>
      </c>
      <c r="V90" s="15">
        <f>'[1]VRPP 2 lentelė'!N119</f>
        <v>0</v>
      </c>
      <c r="W90" s="15">
        <f>'[1]1 lentelė'!S121</f>
        <v>1442382.46</v>
      </c>
      <c r="X90" s="14" t="str">
        <f>'[1]VRPP 3 lentelė'!L119</f>
        <v>P.N.050</v>
      </c>
      <c r="Y90" s="1" t="str">
        <f>'[1]VRPP 3 lentelė'!M119</f>
        <v>Gyventojai, kuriems teikiamos vandens tiekimo paslaugos naujai pastatytais geriamojo vandens tiekimo tinklais</v>
      </c>
      <c r="Z90" s="14">
        <f>'[1]VRPP 3 lentelė'!N119</f>
        <v>447</v>
      </c>
      <c r="AA90" s="38" t="str">
        <f>'[1]VRPP 3 lentelė'!O119</f>
        <v>P.N.051</v>
      </c>
      <c r="AB90" s="1" t="str">
        <f>'[1]VRPP 3 lentelė'!P119</f>
        <v>Gyventojai, kuriems teikiamos vandens tiekimo paslaugos iš naujai pastatytų ir (arba) rekonstruotų geriamojo vandens gerinimo įrenginių</v>
      </c>
      <c r="AC90" s="38"/>
      <c r="AD90" s="14" t="str">
        <f>'[1]VRPP 3 lentelė'!R119</f>
        <v>P.N.053</v>
      </c>
      <c r="AE90" s="1" t="str">
        <f>'[1]VRPP 3 lentelė'!S119</f>
        <v>Gyventojai, kuriems teikiamos paslaugos naujai pastatytais nuotekų surinkimo tinklais</v>
      </c>
      <c r="AF90" s="14">
        <f>'[1]VRPP 3 lentelė'!T119</f>
        <v>838</v>
      </c>
      <c r="AG90" s="38" t="str">
        <f>'[1]VRPP 3 lentelė'!U119</f>
        <v>P.N.054</v>
      </c>
      <c r="AH90" s="1" t="str">
        <f>'[1]VRPP 3 lentelė'!V119</f>
        <v>Gyventojai, kuriems teikiamos nuotekų valymo paslaugos naujai pastatytais ir (arba) rekonstruotais nuotekų valymo įrenginiais</v>
      </c>
      <c r="AI90" s="38">
        <f>'[1]VRPP 3 lentelė'!W119</f>
        <v>255</v>
      </c>
      <c r="AJ90" s="14" t="str">
        <f>'[1]VRPP 3 lentelė'!X119</f>
        <v>P.S.333</v>
      </c>
      <c r="AK90" s="1" t="str">
        <f>'[1]VRPP 3 lentelė'!Y119</f>
        <v>Rekonstruotų vandens tiekimo ir nuotekų surinkimo tinklų ilgis (Km)</v>
      </c>
      <c r="AL90" s="14">
        <f>'[1]VRPP 3 lentelė'!Z119</f>
        <v>7.52</v>
      </c>
      <c r="AM90" s="38"/>
      <c r="AN90" s="16"/>
      <c r="AO90" s="34"/>
      <c r="AP90" s="1" t="str">
        <f>'[1]3 lentelė'!E121</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56" x14ac:dyDescent="0.25">
      <c r="B91" s="14"/>
      <c r="C91" s="14"/>
      <c r="D91" s="14"/>
      <c r="E91" s="14"/>
      <c r="F91" s="14" t="str">
        <f>'[1]VRPP 2 lentelė'!B120</f>
        <v>2.1.3.3.5</v>
      </c>
      <c r="G91" s="1" t="str">
        <f>'[1]VRPP 2 lentelė'!C120</f>
        <v>R04-0014-070600-0145</v>
      </c>
      <c r="H91" s="1" t="str">
        <f>'[1]VRPP 2 lentelė'!D120</f>
        <v>Geriamojo vandens tiekimo ir nuotekų tvarkymo sistemų renovavimas ir plėtra Vilkaviškio rajone</v>
      </c>
      <c r="I91" s="1" t="str">
        <f>'[1]VRPP 2 lentelė'!E120</f>
        <v>UAB "Vilkaviškio vandenys"</v>
      </c>
      <c r="J91" s="1" t="str">
        <f>'[1]VRPP 2 lentelė'!F120</f>
        <v>Aplinkos ministerija</v>
      </c>
      <c r="K91" s="1" t="str">
        <f>'[1]VRPP 2 lentelė'!G120</f>
        <v>Vilkaviškio rajono savivaldybė</v>
      </c>
      <c r="L91" s="1" t="str">
        <f>'[1]VRPP 2 lentelė'!H120</f>
        <v>05.3.2-APVA-R-014</v>
      </c>
      <c r="M91" s="38" t="str">
        <f>'[1]VRPP 2 lentelė'!I120</f>
        <v>R</v>
      </c>
      <c r="N91" s="38" t="s">
        <v>107</v>
      </c>
      <c r="O91" s="14" t="s">
        <v>555</v>
      </c>
      <c r="P91" s="14" t="s">
        <v>555</v>
      </c>
      <c r="Q91" s="16" t="s">
        <v>558</v>
      </c>
      <c r="R91" s="14">
        <f>'[1]1 lentelė'!N122</f>
        <v>2017</v>
      </c>
      <c r="S91" s="14">
        <f>'[1]1 lentelė'!O122</f>
        <v>2020</v>
      </c>
      <c r="T91" s="15">
        <f t="shared" si="1"/>
        <v>1321260</v>
      </c>
      <c r="U91" s="15">
        <f>'[1]VRPP 2 lentelė'!Q120</f>
        <v>940198.13</v>
      </c>
      <c r="V91" s="15">
        <f>'[1]VRPP 2 lentelė'!N120</f>
        <v>0</v>
      </c>
      <c r="W91" s="15">
        <f>'[1]1 lentelė'!S122</f>
        <v>381061.87</v>
      </c>
      <c r="X91" s="14" t="str">
        <f>'[1]VRPP 3 lentelė'!L120</f>
        <v>P.N.050</v>
      </c>
      <c r="Y91" s="1" t="str">
        <f>'[1]VRPP 3 lentelė'!M120</f>
        <v>Gyventojai, kuriems teikiamos vandens tiekimo paslaugos naujai pastatytais geriamojo vandens tiekimo tinklais</v>
      </c>
      <c r="Z91" s="14">
        <f>'[1]VRPP 3 lentelė'!N120</f>
        <v>86</v>
      </c>
      <c r="AA91" s="38" t="str">
        <f>'[1]VRPP 3 lentelė'!O120</f>
        <v>P.N.051</v>
      </c>
      <c r="AB91" s="1" t="str">
        <f>'[1]VRPP 3 lentelė'!P120</f>
        <v>Gyventojai, kuriems teikiamos vandens tiekimo paslaugos iš naujai pastatytų ir (arba) rekonstruotų geriamojo vandens gerinimo įrenginių</v>
      </c>
      <c r="AC91" s="38">
        <f>'[1]VRPP 3 lentelė'!Q120</f>
        <v>151</v>
      </c>
      <c r="AD91" s="14" t="str">
        <f>'[1]VRPP 3 lentelė'!R120</f>
        <v>P.N.053</v>
      </c>
      <c r="AE91" s="1" t="str">
        <f>'[1]VRPP 3 lentelė'!S120</f>
        <v>Gyventojai, kuriems teikiamos paslaugos naujai pastatytais nuotekų surinkimo tinklais</v>
      </c>
      <c r="AF91" s="14">
        <f>'[1]VRPP 3 lentelė'!T120</f>
        <v>607</v>
      </c>
      <c r="AG91" s="38" t="str">
        <f>'[1]VRPP 3 lentelė'!U120</f>
        <v>P.N.054</v>
      </c>
      <c r="AH91" s="1" t="str">
        <f>'[1]VRPP 3 lentelė'!V120</f>
        <v>Gyventojai, kuriems teikiamos nuotekų valymo paslaugos naujai pastatytais ir (arba) rekonstruotais nuotekų valymo įrenginiais</v>
      </c>
      <c r="AI91" s="38">
        <f>'[1]VRPP 3 lentelė'!W120</f>
        <v>372</v>
      </c>
      <c r="AJ91" s="14" t="str">
        <f>'[1]VRPP 3 lentelė'!X120</f>
        <v>P.S.333</v>
      </c>
      <c r="AK91" s="1" t="str">
        <f>'[1]VRPP 3 lentelė'!Y120</f>
        <v>Rekonstruotų vandens tiekimo ir nuotekų surinkimo tinklų ilgis (Km)</v>
      </c>
      <c r="AL91" s="14">
        <f>'[1]VRPP 3 lentelė'!Z120</f>
        <v>0.99</v>
      </c>
      <c r="AM91" s="38"/>
      <c r="AN91" s="16"/>
      <c r="AO91" s="34"/>
      <c r="AP91" s="1" t="str">
        <f>'[1]3 lentelė'!E122</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56" x14ac:dyDescent="0.25">
      <c r="B92" s="14"/>
      <c r="C92" s="14"/>
      <c r="D92" s="14"/>
      <c r="E92" s="14"/>
      <c r="F92" s="14" t="str">
        <f>'[1]VRPP 2 lentelė'!B121</f>
        <v>2.1.3.3.6</v>
      </c>
      <c r="G92" s="1" t="str">
        <f>'[1]VRPP 2 lentelė'!C121</f>
        <v>R04-0014-070000-0146</v>
      </c>
      <c r="H92" s="1" t="str">
        <f>'[1]VRPP 2 lentelė'!D121</f>
        <v xml:space="preserve">Vandens tiekimo ir nuotekų sistemų renovavimas ir plėtra Antanavo kaime </v>
      </c>
      <c r="I92" s="1" t="str">
        <f>'[1]VRPP 2 lentelė'!E121</f>
        <v>UAB „Kazlų Rūdos komunalininkas“</v>
      </c>
      <c r="J92" s="1" t="str">
        <f>'[1]VRPP 2 lentelė'!F121</f>
        <v>Aplinkos ministerija</v>
      </c>
      <c r="K92" s="1" t="str">
        <f>'[1]VRPP 2 lentelė'!G121</f>
        <v>Kazlų Rūdos savivaldybė</v>
      </c>
      <c r="L92" s="1" t="str">
        <f>'[1]VRPP 2 lentelė'!H121</f>
        <v>05.3.2-APVA-R-014</v>
      </c>
      <c r="M92" s="38" t="str">
        <f>'[1]VRPP 2 lentelė'!I121</f>
        <v>R</v>
      </c>
      <c r="N92" s="38" t="s">
        <v>107</v>
      </c>
      <c r="O92" s="14" t="s">
        <v>555</v>
      </c>
      <c r="P92" s="14" t="s">
        <v>555</v>
      </c>
      <c r="Q92" s="16" t="s">
        <v>558</v>
      </c>
      <c r="R92" s="14">
        <f>'[1]1 lentelė'!N123</f>
        <v>2019</v>
      </c>
      <c r="S92" s="14">
        <f>'[1]1 lentelė'!O123</f>
        <v>2021</v>
      </c>
      <c r="T92" s="15">
        <f t="shared" si="1"/>
        <v>225802.40000000002</v>
      </c>
      <c r="U92" s="15">
        <f>'[1]VRPP 2 lentelė'!Q121</f>
        <v>180641.92000000001</v>
      </c>
      <c r="V92" s="15">
        <f>'[1]VRPP 2 lentelė'!N121</f>
        <v>0</v>
      </c>
      <c r="W92" s="15">
        <f>'[1]1 lentelė'!S123</f>
        <v>45160.480000000003</v>
      </c>
      <c r="X92" s="14" t="str">
        <f>'[1]VRPP 3 lentelė'!L121</f>
        <v>P.N.050</v>
      </c>
      <c r="Y92" s="1" t="str">
        <f>'[1]VRPP 3 lentelė'!M121</f>
        <v>Gyventojai, kuriems teikiamos vandens tiekimo paslaugos naujai pastatytais geriamojo vandens tiekimo tinklais</v>
      </c>
      <c r="Z92" s="14">
        <f>'[1]VRPP 3 lentelė'!N121</f>
        <v>108</v>
      </c>
      <c r="AA92" s="38" t="str">
        <f>'[1]VRPP 3 lentelė'!O121</f>
        <v>P.N.051</v>
      </c>
      <c r="AB92" s="1" t="str">
        <f>'[1]VRPP 3 lentelė'!P121</f>
        <v>Gyventojai, kuriems teikiamos vandens tiekimo paslaugos iš naujai pastatytų ir (arba) rekonstruotų geriamojo vandens gerinimo įrenginių</v>
      </c>
      <c r="AC92" s="38"/>
      <c r="AD92" s="14" t="str">
        <f>'[1]VRPP 3 lentelė'!R121</f>
        <v>P.N.053</v>
      </c>
      <c r="AE92" s="1" t="str">
        <f>'[1]VRPP 3 lentelė'!S121</f>
        <v>Gyventojai, kuriems teikiamos paslaugos naujai pastatytais nuotekų surinkimo tinklais</v>
      </c>
      <c r="AF92" s="14">
        <f>'[1]VRPP 3 lentelė'!T121</f>
        <v>108</v>
      </c>
      <c r="AG92" s="38" t="str">
        <f>'[1]VRPP 3 lentelė'!U121</f>
        <v>P.N.054</v>
      </c>
      <c r="AH92" s="1" t="str">
        <f>'[1]VRPP 3 lentelė'!V121</f>
        <v>Gyventojai, kuriems teikiamos nuotekų valymo paslaugos naujai pastatytais ir (arba) rekonstruotais nuotekų valymo įrenginiais</v>
      </c>
      <c r="AI92" s="38"/>
      <c r="AJ92" s="14" t="str">
        <f>'[1]VRPP 3 lentelė'!X121</f>
        <v>P.S.333</v>
      </c>
      <c r="AK92" s="1" t="str">
        <f>'[1]VRPP 3 lentelė'!Y121</f>
        <v>Rekonstruotų vandens tiekimo ir nuotekų surinkimo tinklų ilgis (Km)</v>
      </c>
      <c r="AL92" s="14"/>
      <c r="AM92" s="38"/>
      <c r="AN92" s="16"/>
      <c r="AO92" s="34"/>
      <c r="AP92" s="1" t="str">
        <f>'[1]3 lentelė'!E123</f>
        <v xml:space="preserve">Projekto įgyvendinimo metu planuojama nutiesti naujus vandentiekio ir nuotekų tinklus Ąžuolų Būdoje, Antanave, Plutiškėse, Kazlų Rūdoje bei rekonstruoti vandentiekio tinklus Kazlų Rūdoje ir Bagotojoje.
</v>
      </c>
    </row>
    <row r="93" spans="2:42" ht="156" x14ac:dyDescent="0.25">
      <c r="B93" s="14"/>
      <c r="C93" s="14"/>
      <c r="D93" s="14"/>
      <c r="E93" s="14"/>
      <c r="F93" s="14" t="str">
        <f>'[1]VRPP 2 lentelė'!B122</f>
        <v>2.1.3.3.7</v>
      </c>
      <c r="G93" s="1" t="str">
        <f>'[1]VRPP 2 lentelė'!C122</f>
        <v>R04-0014-070000-0147</v>
      </c>
      <c r="H93" s="1" t="str">
        <f>'[1]VRPP 2 lentelė'!D122</f>
        <v>Vandens gerinimo įrenginių statyba Kalvarijos savivaldybės Liubavo ir Sangrūdos kaimuose</v>
      </c>
      <c r="I93" s="1" t="str">
        <f>'[1]VRPP 2 lentelė'!E122</f>
        <v>UAB "Kalvarijos komunalininkas"</v>
      </c>
      <c r="J93" s="1" t="str">
        <f>'[1]VRPP 2 lentelė'!F122</f>
        <v>Aplinkos ministerija</v>
      </c>
      <c r="K93" s="1" t="str">
        <f>'[1]VRPP 2 lentelė'!G122</f>
        <v xml:space="preserve">Kalvarijos savivaldybė
</v>
      </c>
      <c r="L93" s="1" t="str">
        <f>'[1]VRPP 2 lentelė'!H122</f>
        <v>05.3.2-APVA-R-014</v>
      </c>
      <c r="M93" s="38" t="str">
        <f>'[1]VRPP 2 lentelė'!I122</f>
        <v>R</v>
      </c>
      <c r="N93" s="38" t="s">
        <v>107</v>
      </c>
      <c r="O93" s="14" t="s">
        <v>555</v>
      </c>
      <c r="P93" s="14" t="s">
        <v>555</v>
      </c>
      <c r="Q93" s="16" t="s">
        <v>558</v>
      </c>
      <c r="R93" s="14">
        <f>'[1]1 lentelė'!N124</f>
        <v>2019</v>
      </c>
      <c r="S93" s="14">
        <f>'[1]1 lentelė'!O124</f>
        <v>2021</v>
      </c>
      <c r="T93" s="15">
        <f t="shared" si="1"/>
        <v>182600</v>
      </c>
      <c r="U93" s="15">
        <f>'[1]VRPP 2 lentelė'!Q122</f>
        <v>91300</v>
      </c>
      <c r="V93" s="15">
        <f>'[1]VRPP 2 lentelė'!N122</f>
        <v>0</v>
      </c>
      <c r="W93" s="15">
        <f>'[1]1 lentelė'!S124</f>
        <v>91300</v>
      </c>
      <c r="X93" s="14" t="str">
        <f>'[1]VRPP 3 lentelė'!L122</f>
        <v>P.N.050</v>
      </c>
      <c r="Y93" s="1" t="str">
        <f>'[1]VRPP 3 lentelė'!M122</f>
        <v>Gyventojai, kuriems teikiamos vandens tiekimo paslaugos naujai pastatytais geriamojo vandens tiekimo tinklais</v>
      </c>
      <c r="Z93" s="14"/>
      <c r="AA93" s="38" t="str">
        <f>'[1]VRPP 3 lentelė'!O122</f>
        <v>P.N.051</v>
      </c>
      <c r="AB93" s="1" t="str">
        <f>'[1]VRPP 3 lentelė'!P122</f>
        <v>Gyventojai, kuriems teikiamos vandens tiekimo paslaugos iš naujai pastatytų ir (arba) rekonstruotų geriamojo vandens gerinimo įrenginių</v>
      </c>
      <c r="AC93" s="38">
        <f>'[1]VRPP 3 lentelė'!Q122</f>
        <v>444</v>
      </c>
      <c r="AD93" s="14" t="str">
        <f>'[1]VRPP 3 lentelė'!R122</f>
        <v>P.N.053</v>
      </c>
      <c r="AE93" s="1" t="str">
        <f>'[1]VRPP 3 lentelė'!S122</f>
        <v>Gyventojai, kuriems teikiamos paslaugos naujai pastatytais nuotekų surinkimo tinklais</v>
      </c>
      <c r="AF93" s="14"/>
      <c r="AG93" s="38" t="str">
        <f>'[1]VRPP 3 lentelė'!U122</f>
        <v>P.N.054</v>
      </c>
      <c r="AH93" s="1" t="str">
        <f>'[1]VRPP 3 lentelė'!V122</f>
        <v>Gyventojai, kuriems teikiamos nuotekų valymo paslaugos naujai pastatytais ir (arba) rekonstruotais nuotekų valymo įrenginiais</v>
      </c>
      <c r="AI93" s="38"/>
      <c r="AJ93" s="14" t="str">
        <f>'[1]VRPP 3 lentelė'!X122</f>
        <v>P.S.333</v>
      </c>
      <c r="AK93" s="1" t="str">
        <f>'[1]VRPP 3 lentelė'!Y122</f>
        <v>Rekonstruotų vandens tiekimo ir nuotekų surinkimo tinklų ilgis (Km)</v>
      </c>
      <c r="AL93" s="14"/>
      <c r="AM93" s="38"/>
      <c r="AN93" s="16"/>
      <c r="AO93" s="34"/>
      <c r="AP93" s="1" t="str">
        <f>'[1]3 lentelė'!E124</f>
        <v>Projekto įgyvendinimo metu numatoma vandens gerinimo įrenginių statyba Kalvarijos savivaldybės Liubavo ir Sangrūdos kaimuose.</v>
      </c>
    </row>
    <row r="94" spans="2:42" ht="156" x14ac:dyDescent="0.25">
      <c r="B94" s="14"/>
      <c r="C94" s="14"/>
      <c r="D94" s="14"/>
      <c r="E94" s="14"/>
      <c r="F94" s="14" t="str">
        <f>'[1]VRPP 2 lentelė'!B123</f>
        <v>2.1.3.3.8</v>
      </c>
      <c r="G94" s="1" t="str">
        <f>'[1]VRPP 2 lentelė'!C123</f>
        <v>R04-0014-070000-0148</v>
      </c>
      <c r="H94" s="1" t="str">
        <f>'[1]VRPP 2 lentelė'!D123</f>
        <v>Nuotekų tvarkymo sistemų statyba ir plėtra Marijampolės savivaldybėje</v>
      </c>
      <c r="I94" s="1" t="str">
        <f>'[1]VRPP 2 lentelė'!E123</f>
        <v>UAB "Sūduvos vandenys"</v>
      </c>
      <c r="J94" s="1" t="str">
        <f>'[1]VRPP 2 lentelė'!F123</f>
        <v>Aplinkos ministerija</v>
      </c>
      <c r="K94" s="1" t="str">
        <f>'[1]VRPP 2 lentelė'!G123</f>
        <v>Marijampolės savivaldybė</v>
      </c>
      <c r="L94" s="1" t="str">
        <f>'[1]VRPP 2 lentelė'!H123</f>
        <v>05.3.2-APVA-R-014</v>
      </c>
      <c r="M94" s="38" t="str">
        <f>'[1]VRPP 2 lentelė'!I123</f>
        <v>R</v>
      </c>
      <c r="N94" s="38" t="s">
        <v>107</v>
      </c>
      <c r="O94" s="14" t="s">
        <v>555</v>
      </c>
      <c r="P94" s="14" t="s">
        <v>555</v>
      </c>
      <c r="Q94" s="16" t="s">
        <v>558</v>
      </c>
      <c r="R94" s="14">
        <f>'[1]1 lentelė'!N125</f>
        <v>2019</v>
      </c>
      <c r="S94" s="14">
        <f>'[1]1 lentelė'!O125</f>
        <v>2023</v>
      </c>
      <c r="T94" s="15">
        <f t="shared" si="1"/>
        <v>1153607.98</v>
      </c>
      <c r="U94" s="15">
        <f>'[1]VRPP 2 lentelė'!Q123</f>
        <v>922886.38</v>
      </c>
      <c r="V94" s="15">
        <f>'[1]VRPP 2 lentelė'!N123</f>
        <v>0</v>
      </c>
      <c r="W94" s="15">
        <f>'[1]1 lentelė'!S125</f>
        <v>230721.6</v>
      </c>
      <c r="X94" s="14" t="str">
        <f>'[1]VRPP 3 lentelė'!L123</f>
        <v>P.N.050</v>
      </c>
      <c r="Y94" s="1" t="str">
        <f>'[1]VRPP 3 lentelė'!M123</f>
        <v>Gyventojai, kuriems teikiamos vandens tiekimo paslaugos naujai pastatytais geriamojo vandens tiekimo tinklais</v>
      </c>
      <c r="Z94" s="14"/>
      <c r="AA94" s="38" t="str">
        <f>'[1]VRPP 3 lentelė'!O123</f>
        <v>P.N.051</v>
      </c>
      <c r="AB94" s="1" t="str">
        <f>'[1]VRPP 3 lentelė'!P123</f>
        <v>Gyventojai, kuriems teikiamos vandens tiekimo paslaugos iš naujai pastatytų ir (arba) rekonstruotų geriamojo vandens gerinimo įrenginių</v>
      </c>
      <c r="AC94" s="38"/>
      <c r="AD94" s="14" t="str">
        <f>'[1]VRPP 3 lentelė'!R123</f>
        <v>P.N.053</v>
      </c>
      <c r="AE94" s="1" t="str">
        <f>'[1]VRPP 3 lentelė'!S123</f>
        <v>Gyventojai, kuriems teikiamos paslaugos naujai pastatytais nuotekų surinkimo tinklais</v>
      </c>
      <c r="AF94" s="14">
        <f>'[1]VRPP 3 lentelė'!T123</f>
        <v>220</v>
      </c>
      <c r="AG94" s="38" t="str">
        <f>'[1]VRPP 3 lentelė'!U123</f>
        <v>P.N.054</v>
      </c>
      <c r="AH94" s="1" t="str">
        <f>'[1]VRPP 3 lentelė'!V123</f>
        <v>Gyventojai, kuriems teikiamos nuotekų valymo paslaugos naujai pastatytais ir (arba) rekonstruotais nuotekų valymo įrenginiais</v>
      </c>
      <c r="AI94" s="38">
        <f>'[1]VRPP 3 lentelė'!W123</f>
        <v>220</v>
      </c>
      <c r="AJ94" s="14" t="str">
        <f>'[1]VRPP 3 lentelė'!X123</f>
        <v>P.S.333</v>
      </c>
      <c r="AK94" s="1" t="str">
        <f>'[1]VRPP 3 lentelė'!Y123</f>
        <v>Rekonstruotų vandens tiekimo ir nuotekų surinkimo tinklų ilgis (Km)</v>
      </c>
      <c r="AL94" s="14"/>
      <c r="AM94" s="38"/>
      <c r="AN94" s="16"/>
      <c r="AO94" s="34"/>
      <c r="AP94" s="1" t="str">
        <f>'[1]3 lentelė'!E125</f>
        <v>Projekto įgyvendinimo metu numatoma nuotekų tinklų statyba Gudeliuose, nuotekų valymo įrenginių statyba Gudeliuose bei vandens tiekimo ir nuotekų tvarkymo infrastruktūros inventorizacija UAB „Sūduvos vandenys“ aptarnaujamoje teritorijoje.</v>
      </c>
    </row>
    <row r="95" spans="2:42" ht="192" x14ac:dyDescent="0.25">
      <c r="B95" s="14"/>
      <c r="C95" s="14"/>
      <c r="D95" s="14"/>
      <c r="E95" s="14"/>
      <c r="F95" s="14" t="str">
        <f>'[1]VRPP 2 lentelė'!B124</f>
        <v>2.1.3.3.9</v>
      </c>
      <c r="G95" s="1" t="str">
        <f>'[1]VRPP 2 lentelė'!C124</f>
        <v>R04-0014-070600-0149</v>
      </c>
      <c r="H95" s="1" t="str">
        <f>'[1]VRPP 2 lentelė'!D124</f>
        <v>Geriamojo vandens tiekimo ir nuotekų surinkimo tinklų įrengimas Vilkaviškio rajone, II etapas</v>
      </c>
      <c r="I95" s="1" t="str">
        <f>'[1]VRPP 2 lentelė'!E124</f>
        <v>UAB "Vilkaviškio vandenys"</v>
      </c>
      <c r="J95" s="1" t="str">
        <f>'[1]VRPP 2 lentelė'!F124</f>
        <v>Aplinkos ministerija</v>
      </c>
      <c r="K95" s="1" t="str">
        <f>'[1]VRPP 2 lentelė'!G124</f>
        <v>Vilkaviškio rajono savivaldybė</v>
      </c>
      <c r="L95" s="1" t="str">
        <f>'[1]VRPP 2 lentelė'!H124</f>
        <v>05.3.2-APVA-R-014</v>
      </c>
      <c r="M95" s="38" t="str">
        <f>'[1]VRPP 2 lentelė'!I124</f>
        <v>R</v>
      </c>
      <c r="N95" s="38" t="s">
        <v>107</v>
      </c>
      <c r="O95" s="14" t="s">
        <v>555</v>
      </c>
      <c r="P95" s="14" t="s">
        <v>555</v>
      </c>
      <c r="Q95" s="16" t="s">
        <v>558</v>
      </c>
      <c r="R95" s="14">
        <f>'[1]1 lentelė'!N126</f>
        <v>2019</v>
      </c>
      <c r="S95" s="14">
        <f>'[1]1 lentelė'!O126</f>
        <v>2021</v>
      </c>
      <c r="T95" s="15">
        <f t="shared" si="1"/>
        <v>773174</v>
      </c>
      <c r="U95" s="15">
        <f>'[1]VRPP 2 lentelė'!Q124</f>
        <v>498821.92</v>
      </c>
      <c r="V95" s="15">
        <f>'[1]VRPP 2 lentelė'!N124</f>
        <v>0</v>
      </c>
      <c r="W95" s="15">
        <f>'[1]1 lentelė'!S126</f>
        <v>274352.08</v>
      </c>
      <c r="X95" s="14" t="str">
        <f>'[1]VRPP 3 lentelė'!L124</f>
        <v>P.N.050</v>
      </c>
      <c r="Y95" s="1" t="str">
        <f>'[1]VRPP 3 lentelė'!M124</f>
        <v>Gyventojai, kuriems teikiamos vandens tiekimo paslaugos naujai pastatytais geriamojo vandens tiekimo tinklais</v>
      </c>
      <c r="Z95" s="14"/>
      <c r="AA95" s="38" t="str">
        <f>'[1]VRPP 3 lentelė'!O124</f>
        <v>P.N.051</v>
      </c>
      <c r="AB95" s="1" t="str">
        <f>'[1]VRPP 3 lentelė'!P124</f>
        <v>Gyventojai, kuriems teikiamos vandens tiekimo paslaugos iš naujai pastatytų ir (arba) rekonstruotų geriamojo vandens gerinimo įrenginių</v>
      </c>
      <c r="AC95" s="38"/>
      <c r="AD95" s="14" t="str">
        <f>'[1]VRPP 3 lentelė'!R124</f>
        <v>P.N.053</v>
      </c>
      <c r="AE95" s="1" t="str">
        <f>'[1]VRPP 3 lentelė'!S124</f>
        <v>Gyventojai, kuriems teikiamos paslaugos naujai pastatytais nuotekų surinkimo tinklais</v>
      </c>
      <c r="AF95" s="14">
        <f>'[1]VRPP 3 lentelė'!T124</f>
        <v>112</v>
      </c>
      <c r="AG95" s="38" t="str">
        <f>'[1]VRPP 3 lentelė'!U124</f>
        <v>P.N.054</v>
      </c>
      <c r="AH95" s="1" t="str">
        <f>'[1]VRPP 3 lentelė'!V124</f>
        <v>Gyventojai, kuriems teikiamos nuotekų valymo paslaugos naujai pastatytais ir (arba) rekonstruotais nuotekų valymo įrenginiais</v>
      </c>
      <c r="AI95" s="38"/>
      <c r="AJ95" s="14" t="str">
        <f>'[1]VRPP 3 lentelė'!X124</f>
        <v>P.S.333</v>
      </c>
      <c r="AK95" s="1" t="str">
        <f>'[1]VRPP 3 lentelė'!Y124</f>
        <v>Rekonstruotų vandens tiekimo ir nuotekų surinkimo tinklų ilgis (Km)</v>
      </c>
      <c r="AL95" s="14">
        <f>'[1]VRPP 3 lentelė'!Z124</f>
        <v>1.6</v>
      </c>
      <c r="AM95" s="38"/>
      <c r="AN95" s="16"/>
      <c r="AO95" s="34"/>
      <c r="AP95" s="1" t="str">
        <f>'[1]3 lentelė'!E126</f>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
    </row>
    <row r="96" spans="2:42" ht="120" x14ac:dyDescent="0.25">
      <c r="B96" s="14"/>
      <c r="C96" s="14"/>
      <c r="D96" s="14"/>
      <c r="E96" s="17" t="str">
        <f>'[1]VRPP 2 lentelė'!B125</f>
        <v>2.1.3.4</v>
      </c>
      <c r="F96" s="14" t="str">
        <f>'[1]VRPP 2 lentelė'!B126</f>
        <v>2.1.3.4.1</v>
      </c>
      <c r="G96" s="1" t="str">
        <f>'[1]VRPP 2 lentelė'!C126</f>
        <v>R04-0019-280000-0006</v>
      </c>
      <c r="H96" s="1" t="str">
        <f>'[1]VRPP 2 lentelė'!D126</f>
        <v>Kraštovaizdžio formavimas ir ekologinės būklės gerinimas gamtinio karkaso teritorijose Marijampolės savivaldybėje</v>
      </c>
      <c r="I96" s="1" t="str">
        <f>'[1]VRPP 2 lentelė'!E126</f>
        <v>Marijampolės savivaldybės administracija</v>
      </c>
      <c r="J96" s="1" t="str">
        <f>'[1]VRPP 2 lentelė'!F126</f>
        <v>Aplinkos ministerija</v>
      </c>
      <c r="K96" s="1" t="str">
        <f>'[1]VRPP 2 lentelė'!G126</f>
        <v>Marijampolės savivaldybė</v>
      </c>
      <c r="L96" s="1" t="str">
        <f>'[1]VRPP 2 lentelė'!H126</f>
        <v>05.5.1-APVA-R-019</v>
      </c>
      <c r="M96" s="38" t="str">
        <f>'[1]VRPP 2 lentelė'!I126</f>
        <v>R</v>
      </c>
      <c r="N96" s="38" t="s">
        <v>107</v>
      </c>
      <c r="O96" s="14" t="s">
        <v>555</v>
      </c>
      <c r="P96" s="14" t="s">
        <v>555</v>
      </c>
      <c r="Q96" s="16" t="s">
        <v>558</v>
      </c>
      <c r="R96" s="14">
        <f>'[1]1 lentelė'!N128</f>
        <v>2017</v>
      </c>
      <c r="S96" s="14">
        <f>'[1]1 lentelė'!O128</f>
        <v>2018</v>
      </c>
      <c r="T96" s="15">
        <f t="shared" si="1"/>
        <v>403252.46</v>
      </c>
      <c r="U96" s="15">
        <f>'[1]VRPP 2 lentelė'!Q126</f>
        <v>342764.59</v>
      </c>
      <c r="V96" s="19">
        <v>0</v>
      </c>
      <c r="W96" s="15">
        <f>'[1]VRPP 2 lentelė'!M126</f>
        <v>60487.87</v>
      </c>
      <c r="X96" s="14" t="str">
        <f>'[1]VRPP 3 lentelė'!L126</f>
        <v>R.N.091</v>
      </c>
      <c r="Y96" s="1" t="str">
        <f>'[1]VRPP 3 lentelė'!M126</f>
        <v>„Teritorijų, kuriose įgyvendintos kraštovaizdžio formavimo priemonės, plotas“</v>
      </c>
      <c r="Z96" s="14">
        <f>'[1]VRPP 3 lentelė'!N126</f>
        <v>25</v>
      </c>
      <c r="AA96" s="38" t="str">
        <f>'[1]VRPP 3 lentelė'!O126</f>
        <v>P.N.092</v>
      </c>
      <c r="AB96" s="1" t="str">
        <f>'[1]VRPP 3 lentelė'!P126</f>
        <v>Kraštovaizdžio ir (ar) gamtinio karkaso formavimo aspektais pakeisti ar pakoreguoti savivaldybių ar jų dalių bendrieji planai</v>
      </c>
      <c r="AC96" s="38"/>
      <c r="AD96" s="14" t="str">
        <f>'[1]VRPP 3 lentelė'!R126</f>
        <v>P.N.093</v>
      </c>
      <c r="AE96" s="1" t="str">
        <f>'[1]VRPP 3 lentelė'!S126</f>
        <v>Likviduoti kraštovaizdį darkantys bešeimininkiai ar apleisti statiniai ir įrenginiai</v>
      </c>
      <c r="AF96" s="14"/>
      <c r="AG96" s="38" t="str">
        <f>'[1]VRPP 3 lentelė'!U126</f>
        <v>P.S.338</v>
      </c>
      <c r="AH96" s="1" t="str">
        <f>'[1]VRPP 3 lentelė'!V126</f>
        <v>Išsaugoti, sutvarkyti ar atkurti įvairaus teritorinio lygmens kraštovaizdžio arealai</v>
      </c>
      <c r="AI96" s="38">
        <f>'[1]VRPP 3 lentelė'!W126</f>
        <v>1</v>
      </c>
      <c r="AJ96" s="14"/>
      <c r="AK96" s="1"/>
      <c r="AL96" s="14"/>
      <c r="AM96" s="38"/>
      <c r="AN96" s="16"/>
      <c r="AO96" s="1"/>
      <c r="AP96" s="1" t="str">
        <f>'[1]3 lentelė'!E128</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108" x14ac:dyDescent="0.25">
      <c r="B97" s="14"/>
      <c r="C97" s="14"/>
      <c r="D97" s="14"/>
      <c r="E97" s="14"/>
      <c r="F97" s="14" t="str">
        <f>'[1]VRPP 2 lentelė'!B127</f>
        <v>2.1.3.4.2</v>
      </c>
      <c r="G97" s="1" t="str">
        <f>'[1]VRPP 2 lentelė'!C127</f>
        <v>R04-0019-285000-0007</v>
      </c>
      <c r="H97" s="1" t="str">
        <f>'[1]VRPP 2 lentelė'!D127</f>
        <v>Gamtinio karkaso teritorijose kraštovaizdžio formavimas ir ekologinės būklės gerinimas Kazlų Rūdos savivaldybėje</v>
      </c>
      <c r="I97" s="1" t="str">
        <f>'[1]VRPP 2 lentelė'!E127</f>
        <v>Kazlų Rūdos savivaldybės administracija</v>
      </c>
      <c r="J97" s="1" t="str">
        <f>'[1]VRPP 2 lentelė'!F127</f>
        <v>Aplinkos ministerija</v>
      </c>
      <c r="K97" s="1" t="str">
        <f>'[1]VRPP 2 lentelė'!G127</f>
        <v>Kazlų Rūdos savivaldybė</v>
      </c>
      <c r="L97" s="1" t="str">
        <f>'[1]VRPP 2 lentelė'!H127</f>
        <v>05.5.1-APVA-R-019</v>
      </c>
      <c r="M97" s="38" t="str">
        <f>'[1]VRPP 2 lentelė'!I127</f>
        <v>R</v>
      </c>
      <c r="N97" s="38" t="s">
        <v>107</v>
      </c>
      <c r="O97" s="14" t="s">
        <v>555</v>
      </c>
      <c r="P97" s="14" t="s">
        <v>555</v>
      </c>
      <c r="Q97" s="16" t="s">
        <v>558</v>
      </c>
      <c r="R97" s="14">
        <f>'[1]1 lentelė'!N129</f>
        <v>2019</v>
      </c>
      <c r="S97" s="14">
        <f>'[1]1 lentelė'!O129</f>
        <v>2021</v>
      </c>
      <c r="T97" s="15">
        <f t="shared" si="1"/>
        <v>296430.61</v>
      </c>
      <c r="U97" s="15">
        <f>'[1]VRPP 2 lentelė'!Q127</f>
        <v>251966.01</v>
      </c>
      <c r="V97" s="19">
        <v>0</v>
      </c>
      <c r="W97" s="15">
        <f>'[1]VRPP 2 lentelė'!M127</f>
        <v>44464.6</v>
      </c>
      <c r="X97" s="14" t="str">
        <f>'[1]VRPP 3 lentelė'!L127</f>
        <v>R.N.091</v>
      </c>
      <c r="Y97" s="1" t="str">
        <f>'[1]VRPP 3 lentelė'!M127</f>
        <v>„Teritorijų, kuriose įgyvendintos kraštovaizdžio formavimo priemonės, plotas“</v>
      </c>
      <c r="Z97" s="14">
        <f>'[1]VRPP 3 lentelė'!N127</f>
        <v>16</v>
      </c>
      <c r="AA97" s="38" t="str">
        <f>'[1]VRPP 3 lentelė'!O127</f>
        <v>P.N.092</v>
      </c>
      <c r="AB97" s="1" t="str">
        <f>'[1]VRPP 3 lentelė'!P127</f>
        <v>Kraštovaizdžio ir (ar) gamtinio karkaso formavimo aspektais pakeisti ar pakoreguoti savivaldybių ar jų dalių bendrieji planai</v>
      </c>
      <c r="AC97" s="38"/>
      <c r="AD97" s="14" t="str">
        <f>'[1]VRPP 3 lentelė'!R127</f>
        <v>P.N.093</v>
      </c>
      <c r="AE97" s="1" t="str">
        <f>'[1]VRPP 3 lentelė'!S127</f>
        <v>Likviduoti kraštovaizdį darkantys bešeimininkiai ar apleisti statiniai ir įrenginiai</v>
      </c>
      <c r="AF97" s="14"/>
      <c r="AG97" s="38" t="str">
        <f>'[1]VRPP 3 lentelė'!U127</f>
        <v>P.S.338</v>
      </c>
      <c r="AH97" s="1" t="str">
        <f>'[1]VRPP 3 lentelė'!V127</f>
        <v>Išsaugoti, sutvarkyti ar atkurti įvairaus teritorinio lygmens kraštovaizdžio arealai</v>
      </c>
      <c r="AI97" s="38">
        <f>'[1]VRPP 3 lentelė'!W127</f>
        <v>1</v>
      </c>
      <c r="AJ97" s="14"/>
      <c r="AK97" s="1"/>
      <c r="AL97" s="14"/>
      <c r="AM97" s="38"/>
      <c r="AN97" s="16"/>
      <c r="AO97" s="1"/>
      <c r="AP97" s="1" t="str">
        <f>'[1]3 lentelė'!E129</f>
        <v xml:space="preserve">Projekto metu bus sutvarkomos teritorijos, esančios Kazlų Rūdos mieste tarp M. Valančiaus g., J. Basanavičiaus g. ir Taikos g. ir S. Daukanto g. 7A, bei įsigyjamas traktoriukas - žoliapjovė.
</v>
      </c>
    </row>
    <row r="98" spans="2:42" ht="108" x14ac:dyDescent="0.25">
      <c r="B98" s="14"/>
      <c r="C98" s="14"/>
      <c r="D98" s="14"/>
      <c r="E98" s="14"/>
      <c r="F98" s="14" t="str">
        <f>'[1]VRPP 2 lentelė'!B128</f>
        <v>2.1.3.4.3</v>
      </c>
      <c r="G98" s="1" t="str">
        <f>'[1]VRPP 2 lentelė'!C128</f>
        <v>R04-0019-380000-0008</v>
      </c>
      <c r="H98" s="1" t="str">
        <f>'[1]VRPP 2 lentelė'!D128</f>
        <v>Bešeimininkių apleistų pastatų ir įrenginių likvidavimas Vilkaviškio rajono savivaldybėje</v>
      </c>
      <c r="I98" s="1" t="str">
        <f>'[1]VRPP 2 lentelė'!E128</f>
        <v>Vilkaviškio rajono savivaldybės administracija</v>
      </c>
      <c r="J98" s="1" t="str">
        <f>'[1]VRPP 2 lentelė'!F128</f>
        <v>Aplinkos ministerija</v>
      </c>
      <c r="K98" s="1" t="str">
        <f>'[1]VRPP 2 lentelė'!G128</f>
        <v>Vilkaviškio rajono savivaldybė</v>
      </c>
      <c r="L98" s="1" t="str">
        <f>'[1]VRPP 2 lentelė'!H128</f>
        <v>05.5.1-APVA-R-019</v>
      </c>
      <c r="M98" s="38" t="str">
        <f>'[1]VRPP 2 lentelė'!I128</f>
        <v>R</v>
      </c>
      <c r="N98" s="38" t="s">
        <v>107</v>
      </c>
      <c r="O98" s="14" t="s">
        <v>555</v>
      </c>
      <c r="P98" s="14" t="s">
        <v>555</v>
      </c>
      <c r="Q98" s="16" t="s">
        <v>558</v>
      </c>
      <c r="R98" s="14">
        <f>'[1]1 lentelė'!N130</f>
        <v>2017</v>
      </c>
      <c r="S98" s="14">
        <f>'[1]1 lentelė'!O130</f>
        <v>2019</v>
      </c>
      <c r="T98" s="15">
        <f t="shared" si="1"/>
        <v>116313</v>
      </c>
      <c r="U98" s="15">
        <f>'[1]VRPP 2 lentelė'!Q128</f>
        <v>98866.05</v>
      </c>
      <c r="V98" s="19">
        <v>0</v>
      </c>
      <c r="W98" s="15">
        <f>'[1]VRPP 2 lentelė'!M128</f>
        <v>17446.95</v>
      </c>
      <c r="X98" s="14" t="str">
        <f>'[1]VRPP 3 lentelė'!L128</f>
        <v>R.N.091</v>
      </c>
      <c r="Y98" s="1" t="str">
        <f>'[1]VRPP 3 lentelė'!M128</f>
        <v>„Teritorijų, kuriose įgyvendintos kraštovaizdžio formavimo priemonės, plotas“</v>
      </c>
      <c r="Z98" s="14">
        <f>'[1]VRPP 3 lentelė'!N128</f>
        <v>1.9</v>
      </c>
      <c r="AA98" s="38" t="str">
        <f>'[1]VRPP 3 lentelė'!O128</f>
        <v>P.N.092</v>
      </c>
      <c r="AB98" s="1" t="str">
        <f>'[1]VRPP 3 lentelė'!P128</f>
        <v>Kraštovaizdžio ir (ar) gamtinio karkaso formavimo aspektais pakeisti ar pakoreguoti savivaldybių ar jų dalių bendrieji planai</v>
      </c>
      <c r="AC98" s="38"/>
      <c r="AD98" s="14" t="str">
        <f>'[1]VRPP 3 lentelė'!R128</f>
        <v>P.N.093</v>
      </c>
      <c r="AE98" s="1" t="str">
        <f>'[1]VRPP 3 lentelė'!S128</f>
        <v>Likviduoti kraštovaizdį darkantys bešeimininkiai ar apleisti statiniai ir įrenginiai</v>
      </c>
      <c r="AF98" s="14">
        <f>'[1]VRPP 3 lentelė'!T128</f>
        <v>19</v>
      </c>
      <c r="AG98" s="38" t="str">
        <f>'[1]VRPP 3 lentelė'!U128</f>
        <v>P.S.338</v>
      </c>
      <c r="AH98" s="1" t="str">
        <f>'[1]VRPP 3 lentelė'!V128</f>
        <v>Išsaugoti, sutvarkyti ar atkurti įvairaus teritorinio lygmens kraštovaizdžio arealai</v>
      </c>
      <c r="AI98" s="38"/>
      <c r="AJ98" s="14"/>
      <c r="AK98" s="1"/>
      <c r="AL98" s="14"/>
      <c r="AM98" s="38"/>
      <c r="AN98" s="16"/>
      <c r="AO98" s="1"/>
      <c r="AP98" s="1" t="str">
        <f>'[1]3 lentelė'!E130</f>
        <v xml:space="preserve">Projekto metu bus likviduojami kraštovaizdį darkantys, bešeimininkiai apleisti pastatai, sutvarkoma teritorija.  </v>
      </c>
    </row>
    <row r="99" spans="2:42" ht="108" x14ac:dyDescent="0.25">
      <c r="B99" s="14"/>
      <c r="C99" s="14"/>
      <c r="D99" s="14"/>
      <c r="E99" s="14"/>
      <c r="F99" s="14" t="str">
        <f>'[1]VRPP 2 lentelė'!B129</f>
        <v>2.1.3.4.4</v>
      </c>
      <c r="G99" s="1" t="str">
        <f>'[1]VRPP 2 lentelė'!C129</f>
        <v>R04-0019-380000-0009</v>
      </c>
      <c r="H99" s="1" t="str">
        <f>'[1]VRPP 2 lentelė'!D129</f>
        <v>Kraštovaizdžio formavimas ir ekologinės būklės gerinimas Kalvarijos mieste</v>
      </c>
      <c r="I99" s="1" t="str">
        <f>'[1]VRPP 2 lentelė'!E129</f>
        <v>Kalvarijos savivaldybės administracija</v>
      </c>
      <c r="J99" s="1" t="str">
        <f>'[1]VRPP 2 lentelė'!F129</f>
        <v>Aplinkos ministerija</v>
      </c>
      <c r="K99" s="1" t="str">
        <f>'[1]VRPP 2 lentelė'!G129</f>
        <v>Kalvarijos savivaldybė</v>
      </c>
      <c r="L99" s="1" t="str">
        <f>'[1]VRPP 2 lentelė'!H129</f>
        <v>05.5.1-APVA-R-019</v>
      </c>
      <c r="M99" s="38" t="str">
        <f>'[1]VRPP 2 lentelė'!I129</f>
        <v>R</v>
      </c>
      <c r="N99" s="38" t="s">
        <v>107</v>
      </c>
      <c r="O99" s="14" t="s">
        <v>555</v>
      </c>
      <c r="P99" s="14" t="s">
        <v>555</v>
      </c>
      <c r="Q99" s="16" t="s">
        <v>558</v>
      </c>
      <c r="R99" s="14">
        <f>'[1]1 lentelė'!N131</f>
        <v>2017</v>
      </c>
      <c r="S99" s="14">
        <f>'[1]1 lentelė'!O131</f>
        <v>2020</v>
      </c>
      <c r="T99" s="15">
        <f t="shared" si="1"/>
        <v>326272.06</v>
      </c>
      <c r="U99" s="15">
        <f>'[1]VRPP 2 lentelė'!Q129</f>
        <v>277331.25</v>
      </c>
      <c r="V99" s="19">
        <v>0</v>
      </c>
      <c r="W99" s="15">
        <f>'[1]VRPP 2 lentelė'!M129</f>
        <v>48940.81</v>
      </c>
      <c r="X99" s="14" t="str">
        <f>'[1]VRPP 3 lentelė'!L129</f>
        <v>R.N.091</v>
      </c>
      <c r="Y99" s="1" t="str">
        <f>'[1]VRPP 3 lentelė'!M129</f>
        <v>„Teritorijų, kuriose įgyvendintos kraštovaizdžio formavimo priemonės, plotas“</v>
      </c>
      <c r="Z99" s="14">
        <f>'[1]VRPP 3 lentelė'!N129</f>
        <v>2.2000000000000002</v>
      </c>
      <c r="AA99" s="38" t="str">
        <f>'[1]VRPP 3 lentelė'!O129</f>
        <v>P.N.092</v>
      </c>
      <c r="AB99" s="1" t="str">
        <f>'[1]VRPP 3 lentelė'!P129</f>
        <v>Kraštovaizdžio ir (ar) gamtinio karkaso formavimo aspektais pakeisti ar pakoreguoti savivaldybių ar jų dalių bendrieji planai</v>
      </c>
      <c r="AC99" s="38"/>
      <c r="AD99" s="14" t="str">
        <f>'[1]VRPP 3 lentelė'!R129</f>
        <v>P.N.093</v>
      </c>
      <c r="AE99" s="1" t="str">
        <f>'[1]VRPP 3 lentelė'!S129</f>
        <v>Likviduoti kraštovaizdį darkantys bešeimininkiai ar apleisti statiniai ir įrenginiai</v>
      </c>
      <c r="AF99" s="14"/>
      <c r="AG99" s="38" t="str">
        <f>'[1]VRPP 3 lentelė'!U129</f>
        <v>P.S.338</v>
      </c>
      <c r="AH99" s="1" t="str">
        <f>'[1]VRPP 3 lentelė'!V129</f>
        <v>Išsaugoti, sutvarkyti ar atkurti įvairaus teritorinio lygmens kraštovaizdžio arealai</v>
      </c>
      <c r="AI99" s="38">
        <f>'[1]VRPP 3 lentelė'!W129</f>
        <v>1</v>
      </c>
      <c r="AJ99" s="14"/>
      <c r="AK99" s="1"/>
      <c r="AL99" s="14"/>
      <c r="AM99" s="38"/>
      <c r="AN99" s="16"/>
      <c r="AO99" s="1"/>
      <c r="AP99" s="1" t="str">
        <f>'[1]3 lentelė'!E131</f>
        <v xml:space="preserve">Įgyvendinant projektą bus formuojamas kraštovaizdis ir gerinama   ekologinė būklė Šešupės senslėnio teritorijoje Kalvarijos mieste bei įsigyjama įranga ir (ar) inventorius, skirtas sutvarkytos teritorijos priežiūrai. </v>
      </c>
    </row>
    <row r="100" spans="2:42" ht="108" x14ac:dyDescent="0.25">
      <c r="B100" s="14"/>
      <c r="C100" s="14"/>
      <c r="D100" s="14"/>
      <c r="E100" s="14"/>
      <c r="F100" s="14" t="str">
        <f>'[1]VRPP 2 lentelė'!B130</f>
        <v>2.1.3.4.5</v>
      </c>
      <c r="G100" s="1" t="str">
        <f>'[1]VRPP 2 lentelė'!C130</f>
        <v>R04-0019-380000-0010</v>
      </c>
      <c r="H100" s="1" t="str">
        <f>'[1]VRPP 2 lentelė'!D130</f>
        <v>Kraštovaizdžio apsaugos priemonių įgyvendinimas Vilkaviškio rajone</v>
      </c>
      <c r="I100" s="1" t="str">
        <f>'[1]VRPP 2 lentelė'!E130</f>
        <v>Vilkaviškio rajono savivaldybės administracija</v>
      </c>
      <c r="J100" s="1" t="str">
        <f>'[1]VRPP 2 lentelė'!F130</f>
        <v>Aplinkos ministerija</v>
      </c>
      <c r="K100" s="1" t="str">
        <f>'[1]VRPP 2 lentelė'!G130</f>
        <v>Vilkaviškio rajono savivaldybė</v>
      </c>
      <c r="L100" s="1" t="str">
        <f>'[1]VRPP 2 lentelė'!H130</f>
        <v>05.5.1-APVA-R-019</v>
      </c>
      <c r="M100" s="38" t="str">
        <f>'[1]VRPP 2 lentelė'!I130</f>
        <v>R</v>
      </c>
      <c r="N100" s="38" t="s">
        <v>107</v>
      </c>
      <c r="O100" s="14" t="s">
        <v>555</v>
      </c>
      <c r="P100" s="14" t="s">
        <v>555</v>
      </c>
      <c r="Q100" s="16" t="s">
        <v>558</v>
      </c>
      <c r="R100" s="14">
        <f>'[1]1 lentelė'!N132</f>
        <v>2019</v>
      </c>
      <c r="S100" s="14">
        <f>'[1]1 lentelė'!O132</f>
        <v>2021</v>
      </c>
      <c r="T100" s="15">
        <f t="shared" si="1"/>
        <v>557732</v>
      </c>
      <c r="U100" s="15">
        <f>'[1]VRPP 2 lentelė'!Q130</f>
        <v>474072.2</v>
      </c>
      <c r="V100" s="19">
        <v>0</v>
      </c>
      <c r="W100" s="15">
        <f>'[1]VRPP 2 lentelė'!M130</f>
        <v>83659.8</v>
      </c>
      <c r="X100" s="14" t="str">
        <f>'[1]VRPP 3 lentelė'!L130</f>
        <v>R.N.091</v>
      </c>
      <c r="Y100" s="1" t="str">
        <f>'[1]VRPP 3 lentelė'!M130</f>
        <v>„Teritorijų, kuriose įgyvendintos kraštovaizdžio formavimo priemonės, plotas“</v>
      </c>
      <c r="Z100" s="14">
        <f>'[1]VRPP 3 lentelė'!N130</f>
        <v>2</v>
      </c>
      <c r="AA100" s="38" t="str">
        <f>'[1]VRPP 3 lentelė'!O130</f>
        <v>P.N.092</v>
      </c>
      <c r="AB100" s="1" t="str">
        <f>'[1]VRPP 3 lentelė'!P130</f>
        <v>Kraštovaizdžio ir (ar) gamtinio karkaso formavimo aspektais pakeisti ar pakoreguoti savivaldybių ar jų dalių bendrieji planai</v>
      </c>
      <c r="AC100" s="38"/>
      <c r="AD100" s="14" t="str">
        <f>'[1]VRPP 3 lentelė'!R130</f>
        <v>P.N.093</v>
      </c>
      <c r="AE100" s="1" t="str">
        <f>'[1]VRPP 3 lentelė'!S130</f>
        <v>Likviduoti kraštovaizdį darkantys bešeimininkiai ar apleisti statiniai ir įrenginiai</v>
      </c>
      <c r="AF100" s="14">
        <f>'[1]VRPP 3 lentelė'!T130</f>
        <v>1</v>
      </c>
      <c r="AG100" s="38" t="str">
        <f>'[1]VRPP 3 lentelė'!U130</f>
        <v>P.S.338</v>
      </c>
      <c r="AH100" s="1" t="str">
        <f>'[1]VRPP 3 lentelė'!V130</f>
        <v>Išsaugoti, sutvarkyti ar atkurti įvairaus teritorinio lygmens kraštovaizdžio arealai</v>
      </c>
      <c r="AI100" s="38">
        <f>'[1]VRPP 3 lentelė'!W130</f>
        <v>0</v>
      </c>
      <c r="AJ100" s="14"/>
      <c r="AK100" s="1"/>
      <c r="AL100" s="14"/>
      <c r="AM100" s="38"/>
      <c r="AN100" s="16"/>
      <c r="AO100" s="1"/>
      <c r="AP100" s="1" t="str">
        <f>'[1]3 lentelė'!E132</f>
        <v xml:space="preserve">Projekto metu bus likviduojami kraštovaizdį darkantys, bešeimininkiai apleisti pastatai, sutvarkoma teritorija.  </v>
      </c>
    </row>
    <row r="101" spans="2:42" ht="108" x14ac:dyDescent="0.25">
      <c r="B101" s="14"/>
      <c r="C101" s="14"/>
      <c r="D101" s="14"/>
      <c r="E101" s="14"/>
      <c r="F101" s="14" t="str">
        <f>'[1]VRPP 2 lentelė'!B131</f>
        <v>2.1.3.4.6</v>
      </c>
      <c r="G101" s="1" t="str">
        <f>'[1]VRPP 2 lentelė'!C131</f>
        <v>R04-0019-500000-0011</v>
      </c>
      <c r="H101" s="1" t="str">
        <f>'[1]VRPP 2 lentelė'!D131</f>
        <v>Šakių miesto su priemiesčiais bendrojo plano su GIS sistema koregavimas</v>
      </c>
      <c r="I101" s="1" t="str">
        <f>'[1]VRPP 2 lentelė'!E131</f>
        <v>Šakių rajono savivaldybės administracija</v>
      </c>
      <c r="J101" s="1" t="str">
        <f>'[1]VRPP 2 lentelė'!F131</f>
        <v>Aplinkos ministerija</v>
      </c>
      <c r="K101" s="1" t="str">
        <f>'[1]VRPP 2 lentelė'!G131</f>
        <v>Šakių rajono savivaldybė</v>
      </c>
      <c r="L101" s="1" t="str">
        <f>'[1]VRPP 2 lentelė'!H131</f>
        <v>05.5.1-APVA-R-019</v>
      </c>
      <c r="M101" s="38" t="str">
        <f>'[1]VRPP 2 lentelė'!I131</f>
        <v>R</v>
      </c>
      <c r="N101" s="38" t="s">
        <v>107</v>
      </c>
      <c r="O101" s="14" t="s">
        <v>555</v>
      </c>
      <c r="P101" s="14" t="s">
        <v>555</v>
      </c>
      <c r="Q101" s="16" t="s">
        <v>558</v>
      </c>
      <c r="R101" s="14">
        <f>'[1]1 lentelė'!N133</f>
        <v>2017</v>
      </c>
      <c r="S101" s="14">
        <f>'[1]1 lentelė'!O133</f>
        <v>2017</v>
      </c>
      <c r="T101" s="15">
        <f t="shared" si="1"/>
        <v>6388</v>
      </c>
      <c r="U101" s="15">
        <f>'[1]VRPP 2 lentelė'!Q131</f>
        <v>5429.8</v>
      </c>
      <c r="V101" s="19">
        <v>0</v>
      </c>
      <c r="W101" s="15">
        <f>'[1]VRPP 2 lentelė'!M131</f>
        <v>958.2</v>
      </c>
      <c r="X101" s="14" t="str">
        <f>'[1]VRPP 3 lentelė'!L131</f>
        <v>R.N.091</v>
      </c>
      <c r="Y101" s="1" t="str">
        <f>'[1]VRPP 3 lentelė'!M131</f>
        <v>„Teritorijų, kuriose įgyvendintos kraštovaizdžio formavimo priemonės, plotas“</v>
      </c>
      <c r="Z101" s="14"/>
      <c r="AA101" s="38" t="str">
        <f>'[1]VRPP 3 lentelė'!O131</f>
        <v>P.N.092</v>
      </c>
      <c r="AB101" s="1" t="str">
        <f>'[1]VRPP 3 lentelė'!P131</f>
        <v>Kraštovaizdžio ir (ar) gamtinio karkaso formavimo aspektais pakeisti ar pakoreguoti savivaldybių ar jų dalių bendrieji planai</v>
      </c>
      <c r="AC101" s="38">
        <f>'[1]VRPP 3 lentelė'!Q131</f>
        <v>1</v>
      </c>
      <c r="AD101" s="14" t="str">
        <f>'[1]VRPP 3 lentelė'!R131</f>
        <v>P.N.093</v>
      </c>
      <c r="AE101" s="1" t="str">
        <f>'[1]VRPP 3 lentelė'!S131</f>
        <v>Likviduoti kraštovaizdį darkantys bešeimininkiai ar apleisti statiniai ir įrenginiai</v>
      </c>
      <c r="AF101" s="14"/>
      <c r="AG101" s="38" t="str">
        <f>'[1]VRPP 3 lentelė'!U131</f>
        <v>P.S.338</v>
      </c>
      <c r="AH101" s="1" t="str">
        <f>'[1]VRPP 3 lentelė'!V131</f>
        <v>Išsaugoti, sutvarkyti ar atkurti įvairaus teritorinio lygmens kraštovaizdžio arealai</v>
      </c>
      <c r="AI101" s="38"/>
      <c r="AJ101" s="14"/>
      <c r="AK101" s="1"/>
      <c r="AL101" s="14"/>
      <c r="AM101" s="38"/>
      <c r="AN101" s="16"/>
      <c r="AO101" s="1"/>
      <c r="AP101" s="1" t="str">
        <f>'[1]3 lentelė'!E133</f>
        <v>Įgyvendinant projektą planuojama koreguoti Šakių miesto su priemiesčiais bendrąjį planą su GIS sistema.</v>
      </c>
    </row>
    <row r="102" spans="2:42" ht="108" x14ac:dyDescent="0.25">
      <c r="B102" s="14"/>
      <c r="C102" s="14"/>
      <c r="D102" s="14"/>
      <c r="E102" s="14"/>
      <c r="F102" s="14" t="str">
        <f>'[1]VRPP 2 lentelė'!B132</f>
        <v>2.1.3.4.7</v>
      </c>
      <c r="G102" s="1" t="str">
        <f>'[1]VRPP 2 lentelė'!C132</f>
        <v>R04-0019-382800-0012</v>
      </c>
      <c r="H102" s="1" t="str">
        <f>'[1]VRPP 2 lentelė'!D132</f>
        <v>Draugystės parkai 3</v>
      </c>
      <c r="I102" s="1" t="str">
        <f>'[1]VRPP 2 lentelė'!E132</f>
        <v>Šakių rajono savivaldybės administracija</v>
      </c>
      <c r="J102" s="1" t="str">
        <f>'[1]VRPP 2 lentelė'!F132</f>
        <v>Aplinkos ministerija</v>
      </c>
      <c r="K102" s="1" t="str">
        <f>'[1]VRPP 2 lentelė'!G132</f>
        <v>Šakių rajono savivaldybė</v>
      </c>
      <c r="L102" s="1" t="str">
        <f>'[1]VRPP 2 lentelė'!H132</f>
        <v>05.5.1-APVA-R-019</v>
      </c>
      <c r="M102" s="38" t="str">
        <f>'[1]VRPP 2 lentelė'!I132</f>
        <v>R</v>
      </c>
      <c r="N102" s="38" t="s">
        <v>107</v>
      </c>
      <c r="O102" s="14" t="s">
        <v>555</v>
      </c>
      <c r="P102" s="14" t="s">
        <v>555</v>
      </c>
      <c r="Q102" s="16" t="s">
        <v>558</v>
      </c>
      <c r="R102" s="14">
        <f>'[1]1 lentelė'!N134</f>
        <v>2018</v>
      </c>
      <c r="S102" s="14">
        <f>'[1]1 lentelė'!O134</f>
        <v>2020</v>
      </c>
      <c r="T102" s="15">
        <f t="shared" si="1"/>
        <v>539955.80000000005</v>
      </c>
      <c r="U102" s="15">
        <f>'[1]VRPP 2 lentelė'!Q132</f>
        <v>458962.43</v>
      </c>
      <c r="V102" s="19">
        <v>0</v>
      </c>
      <c r="W102" s="15">
        <f>'[1]VRPP 2 lentelė'!M132</f>
        <v>80993.37</v>
      </c>
      <c r="X102" s="14" t="str">
        <f>'[1]VRPP 3 lentelė'!L132</f>
        <v>R.N.091</v>
      </c>
      <c r="Y102" s="1" t="str">
        <f>'[1]VRPP 3 lentelė'!M132</f>
        <v>„Teritorijų, kuriose įgyvendintos kraštovaizdžio formavimo priemonės, plotas“</v>
      </c>
      <c r="Z102" s="14">
        <f>'[1]VRPP 3 lentelė'!N132</f>
        <v>1</v>
      </c>
      <c r="AA102" s="38" t="str">
        <f>'[1]VRPP 3 lentelė'!O132</f>
        <v>P.N.092</v>
      </c>
      <c r="AB102" s="1" t="str">
        <f>'[1]VRPP 3 lentelė'!P132</f>
        <v>Kraštovaizdžio ir (ar) gamtinio karkaso formavimo aspektais pakeisti ar pakoreguoti savivaldybių ar jų dalių bendrieji planai</v>
      </c>
      <c r="AC102" s="38"/>
      <c r="AD102" s="14" t="str">
        <f>'[1]VRPP 3 lentelė'!R132</f>
        <v>P.N.093</v>
      </c>
      <c r="AE102" s="1" t="str">
        <f>'[1]VRPP 3 lentelė'!S132</f>
        <v>Likviduoti kraštovaizdį darkantys bešeimininkiai ar apleisti statiniai ir įrenginiai</v>
      </c>
      <c r="AF102" s="14"/>
      <c r="AG102" s="38" t="str">
        <f>'[1]VRPP 3 lentelė'!U132</f>
        <v>P.S.338</v>
      </c>
      <c r="AH102" s="1" t="str">
        <f>'[1]VRPP 3 lentelė'!V132</f>
        <v>Išsaugoti, sutvarkyti ar atkurti įvairaus teritorinio lygmens kraštovaizdžio arealai</v>
      </c>
      <c r="AI102" s="38">
        <f>'[1]VRPP 3 lentelė'!W132</f>
        <v>1</v>
      </c>
      <c r="AJ102" s="14"/>
      <c r="AK102" s="1"/>
      <c r="AL102" s="14"/>
      <c r="AM102" s="38"/>
      <c r="AN102" s="16"/>
      <c r="AO102" s="1"/>
      <c r="AP102" s="1" t="str">
        <f>'[1]3 lentelė'!E134</f>
        <v>Projekto metu bus tvarkomos gamtinio karkaso teritorijos ir  formuojamas kraštovaizdis.</v>
      </c>
    </row>
    <row r="103" spans="2:42" ht="60" x14ac:dyDescent="0.25">
      <c r="B103" s="14"/>
      <c r="C103" s="17" t="str">
        <f>'[1]VRPP 2 lentelė'!B133</f>
        <v>2.2</v>
      </c>
      <c r="D103" s="17" t="str">
        <f>'[1]VRPP 2 lentelė'!B134</f>
        <v>2.2.1</v>
      </c>
      <c r="E103" s="17" t="str">
        <f>'[1]VRPP 2 lentelė'!B135</f>
        <v>2.2.1.1</v>
      </c>
      <c r="F103" s="14" t="str">
        <f>'[1]VRPP 2 lentelė'!B136</f>
        <v>2.2.1.1.1</v>
      </c>
      <c r="G103" s="1" t="str">
        <f>'[1]VRPP 2 lentelė'!C136</f>
        <v>R04-9905-290000-9051</v>
      </c>
      <c r="H103" s="1" t="str">
        <f>'[1]VRPP 2 lentelė'!D136</f>
        <v>Vilkaviškio miesto rekreacinės teritorijos prie Šeimenos upės sukūrimas ir kompleksiškas prieigų sutvarkymas</v>
      </c>
      <c r="I103" s="1" t="str">
        <f>'[1]VRPP 2 lentelė'!E136</f>
        <v>Vilkaviškio rajono savivaldybės administracija</v>
      </c>
      <c r="J103" s="1" t="str">
        <f>'[1]VRPP 2 lentelė'!F136</f>
        <v>Vidaus reikalų ministerija</v>
      </c>
      <c r="K103" s="1" t="str">
        <f>'[1]VRPP 2 lentelė'!G136</f>
        <v>Vilkaviškio rajono savivaldybė</v>
      </c>
      <c r="L103" s="1" t="str">
        <f>'[1]VRPP 2 lentelė'!H136</f>
        <v>07.1.1-CPVA-R-905</v>
      </c>
      <c r="M103" s="38" t="str">
        <f>'[1]VRPP 2 lentelė'!I136</f>
        <v>R</v>
      </c>
      <c r="N103" s="38" t="s">
        <v>559</v>
      </c>
      <c r="O103" s="14" t="s">
        <v>555</v>
      </c>
      <c r="P103" s="14" t="s">
        <v>555</v>
      </c>
      <c r="Q103" s="16" t="s">
        <v>558</v>
      </c>
      <c r="R103" s="14">
        <f>'[1]1 lentelė'!N138</f>
        <v>2018</v>
      </c>
      <c r="S103" s="14">
        <f>'[1]1 lentelė'!O138</f>
        <v>2021</v>
      </c>
      <c r="T103" s="15">
        <f t="shared" si="1"/>
        <v>1884810.76</v>
      </c>
      <c r="U103" s="15">
        <f>'[1]VRPP 2 lentelė'!Q136</f>
        <v>1597950</v>
      </c>
      <c r="V103" s="15">
        <f>'[1]VRPP 2 lentelė'!N136</f>
        <v>141000</v>
      </c>
      <c r="W103" s="15">
        <f>'[1]VRPP 2 lentelė'!M136</f>
        <v>145860.76</v>
      </c>
      <c r="X103" s="14" t="str">
        <f>'[1]VRPP 3 lentelė'!L136</f>
        <v>P.B.238</v>
      </c>
      <c r="Y103" s="1" t="str">
        <f>'[1]VRPP 3 lentelė'!M136</f>
        <v>Sukurtos arba atnaujintos atviros erdvės miestų vietovėse</v>
      </c>
      <c r="Z103" s="38">
        <f>'[1]VRPP 3 lentelė'!N136</f>
        <v>20000</v>
      </c>
      <c r="AA103" s="14"/>
      <c r="AB103" s="16"/>
      <c r="AC103" s="14"/>
      <c r="AD103" s="14"/>
      <c r="AE103" s="16"/>
      <c r="AF103" s="14"/>
      <c r="AG103" s="14"/>
      <c r="AH103" s="16"/>
      <c r="AI103" s="14"/>
      <c r="AJ103" s="14"/>
      <c r="AK103" s="16"/>
      <c r="AL103" s="14"/>
      <c r="AM103" s="14"/>
      <c r="AN103" s="16"/>
      <c r="AO103" s="16"/>
      <c r="AP103" s="1" t="str">
        <f>'[1]3 lentelė'!E138</f>
        <v>Projekto įgyvendinimo metu planuojama sukurti Vilkaviškio miesto rekreacinę teritoriją prie Šeimenos upės nuo Vytauto g. iki Nepriklausomybės g. bei kompleksiškai sutvarkyti jos prieigas.</v>
      </c>
    </row>
    <row r="104" spans="2:42" ht="48" x14ac:dyDescent="0.25">
      <c r="B104" s="14"/>
      <c r="C104" s="14"/>
      <c r="D104" s="14"/>
      <c r="E104" s="14"/>
      <c r="F104" s="14" t="str">
        <f>'[1]VRPP 2 lentelė'!B137</f>
        <v>2.2.1.1.2</v>
      </c>
      <c r="G104" s="1" t="str">
        <f>'[1]VRPP 2 lentelė'!C137</f>
        <v>R04-9905-290000-9052</v>
      </c>
      <c r="H104" s="1" t="str">
        <f>'[1]VRPP 2 lentelė'!D137</f>
        <v>Vilkaviškio miesto 
centrinės 
Basanavičiaus aikštės ir jos prieigų sutvarkymas</v>
      </c>
      <c r="I104" s="1" t="str">
        <f>'[1]VRPP 2 lentelė'!E137</f>
        <v>Vilkaviškio rajono savivaldybės administracija</v>
      </c>
      <c r="J104" s="1" t="str">
        <f>'[1]VRPP 2 lentelė'!F137</f>
        <v>Vidaus reikalų ministerija</v>
      </c>
      <c r="K104" s="1" t="str">
        <f>'[1]VRPP 2 lentelė'!G137</f>
        <v>Vilkaviškio rajono savivaldybė</v>
      </c>
      <c r="L104" s="1" t="str">
        <f>'[1]VRPP 2 lentelė'!H137</f>
        <v>07.1.1-CPVA-R-905</v>
      </c>
      <c r="M104" s="38" t="str">
        <f>'[1]VRPP 2 lentelė'!I137</f>
        <v>R</v>
      </c>
      <c r="N104" s="38" t="s">
        <v>559</v>
      </c>
      <c r="O104" s="14" t="s">
        <v>555</v>
      </c>
      <c r="P104" s="14" t="s">
        <v>555</v>
      </c>
      <c r="Q104" s="16" t="s">
        <v>558</v>
      </c>
      <c r="R104" s="14">
        <f>'[1]1 lentelė'!N139</f>
        <v>2016</v>
      </c>
      <c r="S104" s="14">
        <f>'[1]1 lentelė'!O139</f>
        <v>2017</v>
      </c>
      <c r="T104" s="15">
        <f t="shared" si="1"/>
        <v>1108031.3400000001</v>
      </c>
      <c r="U104" s="15">
        <f>'[1]VRPP 2 lentelė'!Q137</f>
        <v>941826.63</v>
      </c>
      <c r="V104" s="15">
        <f>'[1]VRPP 2 lentelė'!N137</f>
        <v>110803.14</v>
      </c>
      <c r="W104" s="15">
        <f>'[1]VRPP 2 lentelė'!M137</f>
        <v>55401.57</v>
      </c>
      <c r="X104" s="14" t="str">
        <f>'[1]VRPP 3 lentelė'!L137</f>
        <v>P.B.238</v>
      </c>
      <c r="Y104" s="1" t="str">
        <f>'[1]VRPP 3 lentelė'!M137</f>
        <v>Sukurtos arba atnaujintos atviros erdvės miestų vietovėse</v>
      </c>
      <c r="Z104" s="38">
        <f>'[1]VRPP 3 lentelė'!N137</f>
        <v>8000</v>
      </c>
      <c r="AA104" s="14"/>
      <c r="AB104" s="16"/>
      <c r="AC104" s="14"/>
      <c r="AD104" s="14"/>
      <c r="AE104" s="16"/>
      <c r="AF104" s="14"/>
      <c r="AG104" s="14"/>
      <c r="AH104" s="16"/>
      <c r="AI104" s="14"/>
      <c r="AJ104" s="14"/>
      <c r="AK104" s="16"/>
      <c r="AL104" s="14"/>
      <c r="AM104" s="14"/>
      <c r="AN104" s="16"/>
      <c r="AO104" s="16"/>
      <c r="AP104" s="1" t="str">
        <f>'[1]3 lentelė'!E139</f>
        <v>Projekto įgyvendinimo metu planuojama atnaujinti Vilkaviškio miesto centrinę J. Basanavičiaus aikštę ir jos prieigas.</v>
      </c>
    </row>
    <row r="105" spans="2:42" ht="72" x14ac:dyDescent="0.25">
      <c r="B105" s="14"/>
      <c r="C105" s="14"/>
      <c r="D105" s="14"/>
      <c r="E105" s="14"/>
      <c r="F105" s="14" t="str">
        <f>'[1]VRPP 2 lentelė'!B138</f>
        <v>2.2.1.1.3</v>
      </c>
      <c r="G105" s="1" t="str">
        <f>'[1]VRPP 2 lentelė'!C138</f>
        <v>R04-9905-290000-9053</v>
      </c>
      <c r="H105" s="1" t="str">
        <f>'[1]VRPP 2 lentelė'!D138</f>
        <v>Teritorijos tarp
Vilkaviškio kultūros
centro, Vilkaviškio
autobusų stoties, Vaikų ir jaunimo centro sutvarkymas</v>
      </c>
      <c r="I105" s="1" t="str">
        <f>'[1]VRPP 2 lentelė'!E138</f>
        <v>Vilkaviškio rajono savivaldybės administracija</v>
      </c>
      <c r="J105" s="1" t="str">
        <f>'[1]VRPP 2 lentelė'!F138</f>
        <v>Vidaus reikalų ministerija</v>
      </c>
      <c r="K105" s="1" t="str">
        <f>'[1]VRPP 2 lentelė'!G138</f>
        <v>Vilkaviškio rajono savivaldybė</v>
      </c>
      <c r="L105" s="1" t="str">
        <f>'[1]VRPP 2 lentelė'!H138</f>
        <v>07.1.1-CPVA-R-905</v>
      </c>
      <c r="M105" s="38" t="str">
        <f>'[1]VRPP 2 lentelė'!I138</f>
        <v>R</v>
      </c>
      <c r="N105" s="38" t="s">
        <v>559</v>
      </c>
      <c r="O105" s="14" t="s">
        <v>555</v>
      </c>
      <c r="P105" s="14" t="s">
        <v>555</v>
      </c>
      <c r="Q105" s="16" t="s">
        <v>558</v>
      </c>
      <c r="R105" s="14">
        <f>'[1]1 lentelė'!N140</f>
        <v>2018</v>
      </c>
      <c r="S105" s="14">
        <f>'[1]1 lentelė'!O140</f>
        <v>2020</v>
      </c>
      <c r="T105" s="15">
        <f t="shared" si="1"/>
        <v>721480.54</v>
      </c>
      <c r="U105" s="15">
        <f>'[1]VRPP 2 lentelė'!Q138</f>
        <v>613240.54</v>
      </c>
      <c r="V105" s="15">
        <f>'[1]VRPP 2 lentelė'!N138</f>
        <v>54110</v>
      </c>
      <c r="W105" s="15">
        <f>'[1]VRPP 2 lentelė'!M138</f>
        <v>54130</v>
      </c>
      <c r="X105" s="14" t="str">
        <f>'[1]VRPP 3 lentelė'!L138</f>
        <v>P.B.238</v>
      </c>
      <c r="Y105" s="1" t="str">
        <f>'[1]VRPP 3 lentelė'!M138</f>
        <v>Sukurtos arba atnaujintos atviros erdvės miestų vietovėse</v>
      </c>
      <c r="Z105" s="38">
        <f>'[1]VRPP 3 lentelė'!N138</f>
        <v>4000</v>
      </c>
      <c r="AA105" s="14"/>
      <c r="AB105" s="16"/>
      <c r="AC105" s="14"/>
      <c r="AD105" s="14"/>
      <c r="AE105" s="16"/>
      <c r="AF105" s="14"/>
      <c r="AG105" s="14"/>
      <c r="AH105" s="16"/>
      <c r="AI105" s="14"/>
      <c r="AJ105" s="14"/>
      <c r="AK105" s="16"/>
      <c r="AL105" s="14"/>
      <c r="AM105" s="14"/>
      <c r="AN105" s="16"/>
      <c r="AO105" s="16"/>
      <c r="AP105" s="1" t="str">
        <f>'[1]3 lentelė'!E140</f>
        <v>Projekto įgyvendinimo metu planuojama sutvarkyti Vilkaviškio miesto viešąsias teritorijas prie Vilkaviškio kultūros centro ir Vilkaviškio vaikų ir jaunimo centro.</v>
      </c>
    </row>
    <row r="106" spans="2:42" ht="71.25" customHeight="1" x14ac:dyDescent="0.25">
      <c r="B106" s="14"/>
      <c r="C106" s="14"/>
      <c r="D106" s="14"/>
      <c r="E106" s="14"/>
      <c r="F106" s="14" t="str">
        <f>'[1]VRPP 2 lentelė'!B139</f>
        <v>2.2.1.1.4</v>
      </c>
      <c r="G106" s="1" t="str">
        <f>'[1]VRPP 2 lentelė'!C139</f>
        <v>R04-9905-280000-9054</v>
      </c>
      <c r="H106" s="1" t="str">
        <f>'[1]VRPP 2 lentelė'!D139</f>
        <v>Vilkaviškio "Miesto sodo" tarp Šeimenos upelio, Vytauto g., Rimgaudo g., J.Basanavičiaus gatvės sutvarkymas, modernizavimas bei plėtra</v>
      </c>
      <c r="I106" s="1" t="str">
        <f>'[1]VRPP 2 lentelė'!E139</f>
        <v>Vilkaviškio rajono savivaldybės administracija</v>
      </c>
      <c r="J106" s="1" t="str">
        <f>'[1]VRPP 2 lentelė'!F139</f>
        <v>Vidaus reikalų ministerija</v>
      </c>
      <c r="K106" s="1" t="str">
        <f>'[1]VRPP 2 lentelė'!G139</f>
        <v>Vilkaviškio rajono savivaldybė</v>
      </c>
      <c r="L106" s="1" t="str">
        <f>'[1]VRPP 2 lentelė'!H139</f>
        <v>07.1.1-CPVA-R-905</v>
      </c>
      <c r="M106" s="38" t="str">
        <f>'[1]VRPP 2 lentelė'!I139</f>
        <v>R</v>
      </c>
      <c r="N106" s="38" t="s">
        <v>559</v>
      </c>
      <c r="O106" s="14" t="s">
        <v>555</v>
      </c>
      <c r="P106" s="14" t="s">
        <v>555</v>
      </c>
      <c r="Q106" s="16" t="s">
        <v>558</v>
      </c>
      <c r="R106" s="14">
        <f>'[1]1 lentelė'!N141</f>
        <v>2018</v>
      </c>
      <c r="S106" s="14">
        <f>'[1]1 lentelė'!O141</f>
        <v>2020</v>
      </c>
      <c r="T106" s="15">
        <f t="shared" si="1"/>
        <v>721326.73</v>
      </c>
      <c r="U106" s="15">
        <f>'[1]VRPP 2 lentelė'!Q139</f>
        <v>613127.71</v>
      </c>
      <c r="V106" s="15">
        <f>'[1]VRPP 2 lentelė'!N139</f>
        <v>54099.51</v>
      </c>
      <c r="W106" s="15">
        <f>'[1]VRPP 2 lentelė'!M139</f>
        <v>54099.51</v>
      </c>
      <c r="X106" s="14" t="str">
        <f>'[1]VRPP 3 lentelė'!L139</f>
        <v>P.B.238</v>
      </c>
      <c r="Y106" s="1" t="str">
        <f>'[1]VRPP 3 lentelė'!M139</f>
        <v>Sukurtos arba atnaujintos atviros erdvės miestų vietovėse</v>
      </c>
      <c r="Z106" s="38">
        <f>'[1]VRPP 3 lentelė'!N139</f>
        <v>25000</v>
      </c>
      <c r="AA106" s="14"/>
      <c r="AB106" s="16"/>
      <c r="AC106" s="14"/>
      <c r="AD106" s="14"/>
      <c r="AE106" s="16"/>
      <c r="AF106" s="14"/>
      <c r="AG106" s="14"/>
      <c r="AH106" s="16"/>
      <c r="AI106" s="14"/>
      <c r="AJ106" s="14"/>
      <c r="AK106" s="16"/>
      <c r="AL106" s="14"/>
      <c r="AM106" s="14"/>
      <c r="AN106" s="16"/>
      <c r="AO106" s="16"/>
      <c r="AP106" s="1" t="str">
        <f>'[1]3 lentelė'!E141</f>
        <v>Vilkaviškio miesto sodo, esančio tarp Šeimenos upelio,  Vytauto g., Rimgaudo g., J. Basanavičiaus g., viešųjų erdvių modernizavimas.</v>
      </c>
    </row>
    <row r="107" spans="2:42" ht="60" x14ac:dyDescent="0.25">
      <c r="B107" s="14"/>
      <c r="C107" s="14"/>
      <c r="D107" s="14"/>
      <c r="E107" s="14"/>
      <c r="F107" s="14" t="str">
        <f>'[1]VRPP 2 lentelė'!B140</f>
        <v>2.2.1.1.5</v>
      </c>
      <c r="G107" s="1" t="str">
        <f>'[1]VRPP 2 lentelė'!C140</f>
        <v>R04-9905-290000-9055</v>
      </c>
      <c r="H107" s="1" t="str">
        <f>'[1]VRPP 2 lentelė'!D140</f>
        <v>Kompleksinis Kalvarijos miesto centrinės dalies sutvarkymas (atnaujinant parką, autobusų stoties teritoriją, aikštę, turgelį)</v>
      </c>
      <c r="I107" s="1" t="str">
        <f>'[1]VRPP 2 lentelė'!E140</f>
        <v>Kalvarijos savivaldybės administracija</v>
      </c>
      <c r="J107" s="1" t="str">
        <f>'[1]VRPP 2 lentelė'!F140</f>
        <v>Vidaus reikalų ministerija</v>
      </c>
      <c r="K107" s="1" t="str">
        <f>'[1]VRPP 2 lentelė'!G140</f>
        <v>Kalvarijos savivaldybė</v>
      </c>
      <c r="L107" s="1" t="str">
        <f>'[1]VRPP 2 lentelė'!H140</f>
        <v>07.1.1-CPVA-R-905</v>
      </c>
      <c r="M107" s="38" t="str">
        <f>'[1]VRPP 2 lentelė'!I140</f>
        <v>R</v>
      </c>
      <c r="N107" s="38" t="s">
        <v>559</v>
      </c>
      <c r="O107" s="14" t="s">
        <v>555</v>
      </c>
      <c r="P107" s="14" t="s">
        <v>555</v>
      </c>
      <c r="Q107" s="16" t="s">
        <v>558</v>
      </c>
      <c r="R107" s="14">
        <f>'[1]1 lentelė'!N142</f>
        <v>2018</v>
      </c>
      <c r="S107" s="14">
        <f>'[1]1 lentelė'!O142</f>
        <v>2019</v>
      </c>
      <c r="T107" s="15">
        <f t="shared" si="1"/>
        <v>2030831.08</v>
      </c>
      <c r="U107" s="15">
        <f>'[1]VRPP 2 lentelė'!Q140</f>
        <v>1726206.41</v>
      </c>
      <c r="V107" s="15">
        <f>'[1]VRPP 2 lentelė'!N140</f>
        <v>152312.32999999999</v>
      </c>
      <c r="W107" s="15">
        <f>'[1]VRPP 2 lentelė'!M140</f>
        <v>152312.34</v>
      </c>
      <c r="X107" s="14" t="str">
        <f>'[1]VRPP 3 lentelė'!L140</f>
        <v>P.B.238</v>
      </c>
      <c r="Y107" s="1" t="str">
        <f>'[1]VRPP 3 lentelė'!M140</f>
        <v>Sukurtos arba atnaujintos atviros erdvės miestų vietovėse</v>
      </c>
      <c r="Z107" s="38">
        <f>'[1]VRPP 3 lentelė'!N140</f>
        <v>6588</v>
      </c>
      <c r="AA107" s="14"/>
      <c r="AB107" s="16"/>
      <c r="AC107" s="14"/>
      <c r="AD107" s="14"/>
      <c r="AE107" s="16"/>
      <c r="AF107" s="14"/>
      <c r="AG107" s="14"/>
      <c r="AH107" s="16"/>
      <c r="AI107" s="14"/>
      <c r="AJ107" s="14"/>
      <c r="AK107" s="16"/>
      <c r="AL107" s="14"/>
      <c r="AM107" s="14"/>
      <c r="AN107" s="16"/>
      <c r="AO107" s="16"/>
      <c r="AP107" s="1" t="str">
        <f>'[1]3 lentelė'!E142</f>
        <v>Atnaujinti Kalvarijos miesto centrinės dalies infrastruktūrą.</v>
      </c>
    </row>
    <row r="108" spans="2:42" ht="48" x14ac:dyDescent="0.25">
      <c r="B108" s="14"/>
      <c r="C108" s="14"/>
      <c r="D108" s="14"/>
      <c r="E108" s="14"/>
      <c r="F108" s="14" t="str">
        <f>'[1]VRPP 2 lentelė'!B141</f>
        <v>2.2.1.1.6</v>
      </c>
      <c r="G108" s="1" t="str">
        <f>'[1]VRPP 2 lentelė'!C141</f>
        <v>R04-9905-290000-9056</v>
      </c>
      <c r="H108" s="1" t="str">
        <f>'[1]VRPP 2 lentelė'!D141</f>
        <v>Kompleksiškai sutvarkyti J.Basanavičiaus aikštės viešąsias erdves</v>
      </c>
      <c r="I108" s="1" t="str">
        <f>'[1]VRPP 2 lentelė'!E141</f>
        <v>Vilkaviškio rajono savivaldybės administracija</v>
      </c>
      <c r="J108" s="1" t="str">
        <f>'[1]VRPP 2 lentelė'!F141</f>
        <v>Vidaus reikalų ministerija</v>
      </c>
      <c r="K108" s="1" t="str">
        <f>'[1]VRPP 2 lentelė'!G141</f>
        <v>Vilkaviškio rajono savivaldybė</v>
      </c>
      <c r="L108" s="1" t="str">
        <f>'[1]VRPP 2 lentelė'!H141</f>
        <v>07.1.1-CPVA-R-905</v>
      </c>
      <c r="M108" s="38" t="str">
        <f>'[1]VRPP 2 lentelė'!I141</f>
        <v>R</v>
      </c>
      <c r="N108" s="38" t="s">
        <v>559</v>
      </c>
      <c r="O108" s="14" t="s">
        <v>555</v>
      </c>
      <c r="P108" s="14" t="s">
        <v>555</v>
      </c>
      <c r="Q108" s="16" t="s">
        <v>558</v>
      </c>
      <c r="R108" s="14">
        <f>'[1]1 lentelė'!N143</f>
        <v>2018</v>
      </c>
      <c r="S108" s="14">
        <f>'[1]1 lentelė'!O143</f>
        <v>2020</v>
      </c>
      <c r="T108" s="15">
        <f t="shared" si="1"/>
        <v>836416.82000000007</v>
      </c>
      <c r="U108" s="15">
        <f>'[1]VRPP 2 lentelė'!Q141</f>
        <v>710954.28</v>
      </c>
      <c r="V108" s="15">
        <f>'[1]VRPP 2 lentelė'!N141</f>
        <v>62731.27</v>
      </c>
      <c r="W108" s="15">
        <f>'[1]VRPP 2 lentelė'!M141</f>
        <v>62731.27</v>
      </c>
      <c r="X108" s="14" t="str">
        <f>'[1]VRPP 3 lentelė'!L141</f>
        <v>P.B.238</v>
      </c>
      <c r="Y108" s="1" t="str">
        <f>'[1]VRPP 3 lentelė'!M141</f>
        <v>Sukurtos arba atnaujintos atviros erdvės miestų vietovėse</v>
      </c>
      <c r="Z108" s="38">
        <f>'[1]VRPP 3 lentelė'!N141</f>
        <v>900</v>
      </c>
      <c r="AA108" s="14"/>
      <c r="AB108" s="16"/>
      <c r="AC108" s="14"/>
      <c r="AD108" s="14"/>
      <c r="AE108" s="16"/>
      <c r="AF108" s="14"/>
      <c r="AG108" s="14"/>
      <c r="AH108" s="16"/>
      <c r="AI108" s="14"/>
      <c r="AJ108" s="14"/>
      <c r="AK108" s="16"/>
      <c r="AL108" s="14"/>
      <c r="AM108" s="14"/>
      <c r="AN108" s="16"/>
      <c r="AO108" s="16"/>
      <c r="AP108" s="1" t="str">
        <f>'[1]3 lentelė'!E143</f>
        <v>Projekto įgyvendinimo metu planuojama sutvarkyti J. Basanavičiaus aikštės prieigas.</v>
      </c>
    </row>
    <row r="109" spans="2:42" ht="84" x14ac:dyDescent="0.25">
      <c r="B109" s="14"/>
      <c r="C109" s="14"/>
      <c r="D109" s="17"/>
      <c r="E109" s="17" t="str">
        <f>'[1]VRPP 2 lentelė'!B142</f>
        <v>2.2.1.2</v>
      </c>
      <c r="F109" s="14" t="str">
        <f>'[1]VRPP 2 lentelė'!B143</f>
        <v>2.2.1.2.1</v>
      </c>
      <c r="G109" s="1" t="str">
        <f>'[1]VRPP 2 lentelė'!C143</f>
        <v>R04-9902-290000-9021</v>
      </c>
      <c r="H109" s="1" t="str">
        <f>'[1]VRPP 2 lentelė'!D143</f>
        <v>Kompleksinis 
Marijampolės miesto teritorijos prie Vytauto, P.Armino, Aušros, V.Kudirkos ir Mindaugo gatvių viešųjų erdvių sutvarkymas</v>
      </c>
      <c r="I109" s="1" t="str">
        <f>'[1]VRPP 2 lentelė'!E143</f>
        <v>Marijampolės savivaldybės administracija</v>
      </c>
      <c r="J109" s="1" t="str">
        <f>'[1]VRPP 2 lentelė'!F143</f>
        <v>Vidaus reikalų ministerija</v>
      </c>
      <c r="K109" s="1" t="str">
        <f>'[1]VRPP 2 lentelė'!G143</f>
        <v>Marijampolės savivaldybė</v>
      </c>
      <c r="L109" s="1" t="str">
        <f>'[1]VRPP 2 lentelė'!H143</f>
        <v>07.1.1-CPVA-V-902</v>
      </c>
      <c r="M109" s="38" t="str">
        <f>'[1]VRPP 2 lentelė'!I143</f>
        <v>V</v>
      </c>
      <c r="N109" s="38" t="s">
        <v>559</v>
      </c>
      <c r="O109" s="14" t="s">
        <v>555</v>
      </c>
      <c r="P109" s="14" t="s">
        <v>555</v>
      </c>
      <c r="Q109" s="16" t="s">
        <v>558</v>
      </c>
      <c r="R109" s="14">
        <f>'[1]1 lentelė'!N145</f>
        <v>2016</v>
      </c>
      <c r="S109" s="14">
        <f>'[1]1 lentelė'!O145</f>
        <v>2020</v>
      </c>
      <c r="T109" s="15">
        <f>V109+U109+W109</f>
        <v>1022900</v>
      </c>
      <c r="U109" s="15">
        <f>'[1]VRPP 2 lentelė'!Q143</f>
        <v>868900</v>
      </c>
      <c r="V109" s="15">
        <f>'[1]VRPP 2 lentelė'!N143</f>
        <v>77000</v>
      </c>
      <c r="W109" s="15">
        <f>'[1]VRPP 2 lentelė'!M143</f>
        <v>77000</v>
      </c>
      <c r="X109" s="14" t="str">
        <f>'[1]VRPP 3 lentelė'!L143</f>
        <v>P.B.238</v>
      </c>
      <c r="Y109" s="1" t="str">
        <f>'[1]VRPP 3 lentelė'!M143</f>
        <v>Sukurtos arba atnaujintos atviros erdvės miestų vietovėse</v>
      </c>
      <c r="Z109" s="14">
        <f>'[1]VRPP 3 lentelė'!N143</f>
        <v>11500</v>
      </c>
      <c r="AA109" s="14"/>
      <c r="AB109" s="16"/>
      <c r="AC109" s="14"/>
      <c r="AD109" s="14"/>
      <c r="AE109" s="16"/>
      <c r="AF109" s="14"/>
      <c r="AG109" s="14"/>
      <c r="AH109" s="16"/>
      <c r="AI109" s="14"/>
      <c r="AJ109" s="14"/>
      <c r="AK109" s="16"/>
      <c r="AL109" s="14"/>
      <c r="AM109" s="14"/>
      <c r="AN109" s="16"/>
      <c r="AO109" s="16"/>
      <c r="AP109" s="16"/>
    </row>
    <row r="110" spans="2:42" ht="48" x14ac:dyDescent="0.25">
      <c r="B110" s="14"/>
      <c r="C110" s="14"/>
      <c r="D110" s="17"/>
      <c r="E110" s="17" t="str">
        <f>'[1]VRPP 2 lentelė'!B144</f>
        <v xml:space="preserve">2.2.1.3 </v>
      </c>
      <c r="F110" s="14" t="str">
        <f>'[1]VRPP 2 lentelė'!B145</f>
        <v>2.2.1.3.1</v>
      </c>
      <c r="G110" s="20" t="str">
        <f>'[1]VRPP 2 lentelė'!C145</f>
        <v>R04-9906-293600-9061</v>
      </c>
      <c r="H110" s="20" t="str">
        <f>'[1]VRPP 2 lentelė'!D145</f>
        <v>Marijampolės miesto inžinerinės infrastruktūros plėtra</v>
      </c>
      <c r="I110" s="20" t="str">
        <f>'[1]VRPP 2 lentelė'!E145</f>
        <v>Marijampolės savivaldybės administracija</v>
      </c>
      <c r="J110" s="20" t="str">
        <f>'[1]VRPP 2 lentelė'!F145</f>
        <v>Vidaus reikalų ministerija</v>
      </c>
      <c r="K110" s="20" t="str">
        <f>'[1]VRPP 2 lentelė'!G145</f>
        <v>Marijampolės
savivaldybė</v>
      </c>
      <c r="L110" s="20" t="str">
        <f>'[1]VRPP 2 lentelė'!H145</f>
        <v>07.1.1-CPVA-V-906</v>
      </c>
      <c r="M110" s="21" t="str">
        <f>'[1]VRPP 2 lentelė'!I145</f>
        <v>V</v>
      </c>
      <c r="N110" s="38" t="s">
        <v>559</v>
      </c>
      <c r="O110" s="14" t="s">
        <v>555</v>
      </c>
      <c r="P110" s="14" t="s">
        <v>555</v>
      </c>
      <c r="Q110" s="16" t="s">
        <v>558</v>
      </c>
      <c r="R110" s="14">
        <f>'[1]1 lentelė'!N147</f>
        <v>2018</v>
      </c>
      <c r="S110" s="14">
        <f>'[1]1 lentelė'!O147</f>
        <v>2020</v>
      </c>
      <c r="T110" s="15">
        <f t="shared" ref="T110:T118" si="2">U110+V110+W110</f>
        <v>598000</v>
      </c>
      <c r="U110" s="15">
        <f>'[1]VRPP 2 lentelė'!Q145</f>
        <v>508300</v>
      </c>
      <c r="V110" s="15">
        <f>'[1]VRPP 2 lentelė'!N145</f>
        <v>44850</v>
      </c>
      <c r="W110" s="15">
        <f>'[1]VRPP 2 lentelė'!M145</f>
        <v>44850</v>
      </c>
      <c r="X110" s="14" t="str">
        <f>'[1]VRPP 3 lentelė'!L145</f>
        <v>P.B.238</v>
      </c>
      <c r="Y110" s="1" t="str">
        <f>'[1]VRPP 3 lentelė'!M145</f>
        <v>Sukurtos arba atnaujintos atviros erdvės miestų vietovėse</v>
      </c>
      <c r="Z110" s="14">
        <f>'[1]VRPP 3 lentelė'!N145</f>
        <v>2000</v>
      </c>
      <c r="AA110" s="14"/>
      <c r="AB110" s="16"/>
      <c r="AC110" s="14"/>
      <c r="AD110" s="14"/>
      <c r="AE110" s="16"/>
      <c r="AF110" s="14"/>
      <c r="AG110" s="14"/>
      <c r="AH110" s="16"/>
      <c r="AI110" s="14"/>
      <c r="AJ110" s="14"/>
      <c r="AK110" s="16"/>
      <c r="AL110" s="14"/>
      <c r="AM110" s="14"/>
      <c r="AN110" s="16"/>
      <c r="AO110" s="16"/>
      <c r="AP110" s="16"/>
    </row>
    <row r="111" spans="2:42" ht="84" x14ac:dyDescent="0.25">
      <c r="B111" s="14"/>
      <c r="C111" s="14"/>
      <c r="D111" s="17" t="str">
        <f>'[1]VRPP 2 lentelė'!B146</f>
        <v>2.2.2</v>
      </c>
      <c r="E111" s="17" t="str">
        <f>'[1]VRPP 2 lentelė'!B147</f>
        <v>2.2.2.1</v>
      </c>
      <c r="F111" s="14" t="str">
        <f>'[1]VRPP 2 lentelė'!B148</f>
        <v>2.2.2.1.1</v>
      </c>
      <c r="G111" s="1" t="str">
        <f>'[1]VRPP 2 lentelė'!C148</f>
        <v>R04-9908-290000-9081</v>
      </c>
      <c r="H111" s="1" t="str">
        <f>'[1]VRPP 2 lentelė'!D148</f>
        <v>Gelgaudiškio gyvenamosios vietovės atnaujinimas</v>
      </c>
      <c r="I111" s="1" t="str">
        <f>'[1]VRPP 2 lentelė'!E148</f>
        <v>Šakių rajono savivaldybės administracija</v>
      </c>
      <c r="J111" s="1" t="str">
        <f>'[1]VRPP 2 lentelė'!F148</f>
        <v>Vidaus reikalų ministerija</v>
      </c>
      <c r="K111" s="1" t="str">
        <f>'[1]VRPP 2 lentelė'!G148</f>
        <v>Šakių rajono savivaldybė</v>
      </c>
      <c r="L111" s="1" t="str">
        <f>'[1]VRPP 2 lentelė'!H148</f>
        <v>08.2.1-CPVA-R-908</v>
      </c>
      <c r="M111" s="38" t="str">
        <f>'[1]VRPP 2 lentelė'!I148</f>
        <v>R</v>
      </c>
      <c r="N111" s="14" t="s">
        <v>555</v>
      </c>
      <c r="O111" s="14" t="s">
        <v>555</v>
      </c>
      <c r="P111" s="14" t="s">
        <v>555</v>
      </c>
      <c r="Q111" s="16" t="s">
        <v>558</v>
      </c>
      <c r="R111" s="14">
        <f>'[1]1 lentelė'!N150</f>
        <v>2018</v>
      </c>
      <c r="S111" s="14">
        <f>'[1]1 lentelė'!O150</f>
        <v>2021</v>
      </c>
      <c r="T111" s="15">
        <f t="shared" si="2"/>
        <v>428553.35000000003</v>
      </c>
      <c r="U111" s="15">
        <f>'[1]VRPP 2 lentelė'!Q148</f>
        <v>364270.33</v>
      </c>
      <c r="V111" s="15">
        <f>'[1]VRPP 2 lentelė'!N148</f>
        <v>32141.51</v>
      </c>
      <c r="W111" s="15">
        <f>'[1]VRPP 2 lentelė'!M148</f>
        <v>32141.51</v>
      </c>
      <c r="X111" s="14" t="str">
        <f>'[1]VRPP 3 lentelė'!L148</f>
        <v>P.S.364</v>
      </c>
      <c r="Y111" s="1" t="str">
        <f>'[1]VRPP 3 lentelė'!M148</f>
        <v>Naujos atviros 
erdvės 
vietovėse nuo 1 
iki 6 tūkst. gyv. 
(išskyrus 
savivaldybių 
centrus)</v>
      </c>
      <c r="Z111" s="14">
        <f>'[1]VRPP 3 lentelė'!N148</f>
        <v>12850</v>
      </c>
      <c r="AA111" s="38" t="str">
        <f>'[1]VRPP 3 lentelė'!O148</f>
        <v>P.S.365</v>
      </c>
      <c r="AB111" s="1" t="str">
        <f>'[1]VRPP 3 lentelė'!P148</f>
        <v>Atnaujinti ir (ar) pritaikyti naujai paskirčiai pastatai ir statiniai kaimo vietovėse</v>
      </c>
      <c r="AC111" s="43"/>
      <c r="AD111" s="14"/>
      <c r="AE111" s="1"/>
      <c r="AF111" s="14"/>
      <c r="AG111" s="14"/>
      <c r="AH111" s="16"/>
      <c r="AI111" s="14"/>
      <c r="AJ111" s="14"/>
      <c r="AK111" s="16"/>
      <c r="AL111" s="14"/>
      <c r="AM111" s="14"/>
      <c r="AN111" s="16"/>
      <c r="AO111" s="16"/>
      <c r="AP111" s="1" t="str">
        <f>'[1]3 lentelė'!E150</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25">
      <c r="B112" s="14"/>
      <c r="C112" s="14"/>
      <c r="D112" s="14"/>
      <c r="E112" s="14"/>
      <c r="F112" s="14" t="str">
        <f>'[1]VRPP 2 lentelė'!B149</f>
        <v>2.2.2.1.2</v>
      </c>
      <c r="G112" s="1" t="str">
        <f>'[1]VRPP 2 lentelė'!C149</f>
        <v>R049908-293400-9082</v>
      </c>
      <c r="H112" s="1" t="str">
        <f>'[1]VRPP 2 lentelė'!D149</f>
        <v>Lukšių gyvenamosios vietovės atnaujinimas</v>
      </c>
      <c r="I112" s="1" t="str">
        <f>'[1]VRPP 2 lentelė'!E149</f>
        <v>Šakių rajono savivaldybės administracija</v>
      </c>
      <c r="J112" s="1" t="str">
        <f>'[1]VRPP 2 lentelė'!F149</f>
        <v>Vidaus reikalų ministerija</v>
      </c>
      <c r="K112" s="1" t="str">
        <f>'[1]VRPP 2 lentelė'!G149</f>
        <v>Šakių rajono savivaldybė</v>
      </c>
      <c r="L112" s="1" t="str">
        <f>'[1]VRPP 2 lentelė'!H149</f>
        <v>08.2.1-CPVA-R-908</v>
      </c>
      <c r="M112" s="38" t="str">
        <f>'[1]VRPP 2 lentelė'!I149</f>
        <v>R</v>
      </c>
      <c r="N112" s="14" t="s">
        <v>555</v>
      </c>
      <c r="O112" s="14" t="s">
        <v>555</v>
      </c>
      <c r="P112" s="14" t="s">
        <v>555</v>
      </c>
      <c r="Q112" s="16" t="s">
        <v>558</v>
      </c>
      <c r="R112" s="14">
        <f>'[1]1 lentelė'!N151</f>
        <v>2018</v>
      </c>
      <c r="S112" s="14">
        <f>'[1]1 lentelė'!O151</f>
        <v>2020</v>
      </c>
      <c r="T112" s="15">
        <f t="shared" si="2"/>
        <v>853884.96</v>
      </c>
      <c r="U112" s="15">
        <f>'[1]VRPP 2 lentelė'!Q149</f>
        <v>725802.2</v>
      </c>
      <c r="V112" s="15">
        <f>'[1]VRPP 2 lentelė'!N149</f>
        <v>64041.38</v>
      </c>
      <c r="W112" s="15">
        <f>'[1]VRPP 2 lentelė'!M149</f>
        <v>64041.38</v>
      </c>
      <c r="X112" s="14" t="str">
        <f>'[1]VRPP 3 lentelė'!L149</f>
        <v xml:space="preserve">P.S.364
</v>
      </c>
      <c r="Y112" s="1" t="str">
        <f>'[1]VRPP 3 lentelė'!M149</f>
        <v>Naujos atviros 
erdvės 
vietovėse nuo 1 
iki 6 tūkst. gyv. 
(išskyrus 
savivaldybių 
centrus)</v>
      </c>
      <c r="Z112" s="14">
        <f>'[1]VRPP 3 lentelė'!N149</f>
        <v>51066.84</v>
      </c>
      <c r="AA112" s="38" t="str">
        <f>'[1]VRPP 3 lentelė'!O149</f>
        <v>P.S.365</v>
      </c>
      <c r="AB112" s="1" t="str">
        <f>'[1]VRPP 3 lentelė'!P149</f>
        <v>Atnaujinti ir (ar) pritaikyti naujai paskirčiai pastatai ir statiniai kaimo vietovėse</v>
      </c>
      <c r="AC112" s="38">
        <f>'[1]VRPP 3 lentelė'!Q149</f>
        <v>229.22</v>
      </c>
      <c r="AD112" s="14"/>
      <c r="AE112" s="1"/>
      <c r="AF112" s="14"/>
      <c r="AG112" s="14"/>
      <c r="AH112" s="16"/>
      <c r="AI112" s="14"/>
      <c r="AJ112" s="14"/>
      <c r="AK112" s="16"/>
      <c r="AL112" s="14"/>
      <c r="AM112" s="14"/>
      <c r="AN112" s="16"/>
      <c r="AO112" s="16"/>
      <c r="AP112" s="1" t="str">
        <f>'[1]3 lentelė'!E151</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25">
      <c r="B113" s="14"/>
      <c r="C113" s="14"/>
      <c r="D113" s="14"/>
      <c r="E113" s="14"/>
      <c r="F113" s="14" t="str">
        <f>'[1]VRPP 2 lentelė'!B150</f>
        <v>2.2.2.1.3</v>
      </c>
      <c r="G113" s="1" t="str">
        <f>'[1]VRPP 2 lentelė'!C150</f>
        <v>R04-9908-293400-9083</v>
      </c>
      <c r="H113" s="1" t="str">
        <f>'[1]VRPP 2 lentelė'!D150</f>
        <v>Kudirkos Naumiesčio gyvenamosios vietovės atnaujinimas</v>
      </c>
      <c r="I113" s="1" t="str">
        <f>'[1]VRPP 2 lentelė'!E150</f>
        <v>Šakių rajono savivaldybės administracija</v>
      </c>
      <c r="J113" s="1" t="str">
        <f>'[1]VRPP 2 lentelė'!F150</f>
        <v>Vidaus reikalų ministerija</v>
      </c>
      <c r="K113" s="1" t="str">
        <f>'[1]VRPP 2 lentelė'!G150</f>
        <v>Šakių rajono savivaldybė</v>
      </c>
      <c r="L113" s="1" t="str">
        <f>'[1]VRPP 2 lentelė'!H150</f>
        <v>08.2.1-CPVA-R-908</v>
      </c>
      <c r="M113" s="38" t="str">
        <f>'[1]VRPP 2 lentelė'!I150</f>
        <v>R</v>
      </c>
      <c r="N113" s="14" t="s">
        <v>555</v>
      </c>
      <c r="O113" s="14" t="s">
        <v>555</v>
      </c>
      <c r="P113" s="14" t="s">
        <v>555</v>
      </c>
      <c r="Q113" s="16" t="s">
        <v>558</v>
      </c>
      <c r="R113" s="14">
        <f>'[1]1 lentelė'!N152</f>
        <v>2018</v>
      </c>
      <c r="S113" s="14">
        <f>'[1]1 lentelė'!O152</f>
        <v>2020</v>
      </c>
      <c r="T113" s="15">
        <f t="shared" si="2"/>
        <v>422028.32</v>
      </c>
      <c r="U113" s="15">
        <f>'[1]VRPP 2 lentelė'!Q150</f>
        <v>358724.06</v>
      </c>
      <c r="V113" s="15">
        <f>'[1]VRPP 2 lentelė'!N150</f>
        <v>31652.13</v>
      </c>
      <c r="W113" s="15">
        <f>'[1]VRPP 2 lentelė'!M150</f>
        <v>31652.13</v>
      </c>
      <c r="X113" s="14" t="str">
        <f>'[1]VRPP 3 lentelė'!L150</f>
        <v xml:space="preserve">P.S.364
</v>
      </c>
      <c r="Y113" s="1" t="str">
        <f>'[1]VRPP 3 lentelė'!M150</f>
        <v>Naujos atviros 
erdvės 
vietovėse nuo 1 
iki 6 tūkst. gyv. 
(išskyrus 
savivaldybių 
centrus)</v>
      </c>
      <c r="Z113" s="14">
        <f>'[1]VRPP 3 lentelė'!N150</f>
        <v>4513</v>
      </c>
      <c r="AA113" s="38" t="str">
        <f>'[1]VRPP 3 lentelė'!O150</f>
        <v>P.S.365</v>
      </c>
      <c r="AB113" s="1" t="str">
        <f>'[1]VRPP 3 lentelė'!P150</f>
        <v>Atnaujinti ir (ar) pritaikyti naujai paskirčiai pastatai ir statiniai kaimo vietovėse</v>
      </c>
      <c r="AC113" s="38">
        <f>'[1]VRPP 3 lentelė'!Q150</f>
        <v>37.29</v>
      </c>
      <c r="AD113" s="14"/>
      <c r="AE113" s="1"/>
      <c r="AF113" s="14"/>
      <c r="AG113" s="14"/>
      <c r="AH113" s="16"/>
      <c r="AI113" s="14"/>
      <c r="AJ113" s="14"/>
      <c r="AK113" s="16"/>
      <c r="AL113" s="14"/>
      <c r="AM113" s="14"/>
      <c r="AN113" s="16"/>
      <c r="AO113" s="16"/>
      <c r="AP113" s="1" t="str">
        <f>'[1]3 lentelė'!E152</f>
        <v>Projekto įgyvendinimo metu bus sutvarkomos Kudirkos Naumiesčio miesto dalies viešosios erdvės, pastatomas viešasis tualetas, įrengiama sporto aikštelė, sutvarkomos nenaudojamos patalpos ir pritaikomos bendruomenės poreikiams.</v>
      </c>
    </row>
    <row r="114" spans="2:42" ht="84" x14ac:dyDescent="0.25">
      <c r="B114" s="14"/>
      <c r="C114" s="14"/>
      <c r="D114" s="14"/>
      <c r="E114" s="14"/>
      <c r="F114" s="14" t="str">
        <f>'[1]VRPP 2 lentelė'!B151</f>
        <v>2.2.2.1.4</v>
      </c>
      <c r="G114" s="1" t="str">
        <f>'[1]VRPP 2 lentelė'!C151</f>
        <v>R04-9908-294100-9084</v>
      </c>
      <c r="H114" s="1" t="str">
        <f>'[1]VRPP 2 lentelė'!D151</f>
        <v>Viešųjų erdvių sutvarkymas Pilviškių miestelyje, pritaikant renginiams, fizinio aktyvumo didinimui</v>
      </c>
      <c r="I114" s="1" t="str">
        <f>'[1]VRPP 2 lentelė'!E151</f>
        <v>Vilkaviškio rajono savivaldybės administracija</v>
      </c>
      <c r="J114" s="1" t="str">
        <f>'[1]VRPP 2 lentelė'!F151</f>
        <v>Vidaus reikalų ministerija</v>
      </c>
      <c r="K114" s="1" t="str">
        <f>'[1]VRPP 2 lentelė'!G151</f>
        <v>Vilkaviškio rajono savivaldybė</v>
      </c>
      <c r="L114" s="1" t="str">
        <f>'[1]VRPP 2 lentelė'!H151</f>
        <v>08.2.1-CPVA-R-908</v>
      </c>
      <c r="M114" s="38" t="str">
        <f>'[1]VRPP 2 lentelė'!I151</f>
        <v>R</v>
      </c>
      <c r="N114" s="14" t="s">
        <v>555</v>
      </c>
      <c r="O114" s="14" t="s">
        <v>555</v>
      </c>
      <c r="P114" s="14" t="s">
        <v>555</v>
      </c>
      <c r="Q114" s="16" t="s">
        <v>558</v>
      </c>
      <c r="R114" s="14">
        <f>'[1]1 lentelė'!N153</f>
        <v>2018</v>
      </c>
      <c r="S114" s="14">
        <f>'[1]1 lentelė'!O153</f>
        <v>2020</v>
      </c>
      <c r="T114" s="15">
        <f t="shared" si="2"/>
        <v>970065.55</v>
      </c>
      <c r="U114" s="15">
        <f>'[1]VRPP 2 lentelė'!Q151</f>
        <v>824555.71</v>
      </c>
      <c r="V114" s="15">
        <f>'[1]VRPP 2 lentelė'!N151</f>
        <v>72754.92</v>
      </c>
      <c r="W114" s="15">
        <f>'[1]VRPP 2 lentelė'!M151</f>
        <v>72754.92</v>
      </c>
      <c r="X114" s="14" t="str">
        <f>'[1]VRPP 3 lentelė'!L151</f>
        <v xml:space="preserve">P.S.364
</v>
      </c>
      <c r="Y114" s="1" t="str">
        <f>'[1]VRPP 3 lentelė'!M151</f>
        <v>Naujos atviros 
erdvės 
vietovėse nuo 1 
iki 6 tūkst. gyv. 
(išskyrus 
savivaldybių 
centrus)</v>
      </c>
      <c r="Z114" s="14">
        <f>'[1]VRPP 3 lentelė'!N151</f>
        <v>17600</v>
      </c>
      <c r="AA114" s="38" t="str">
        <f>'[1]VRPP 3 lentelė'!O151</f>
        <v>P.S.365</v>
      </c>
      <c r="AB114" s="1" t="str">
        <f>'[1]VRPP 3 lentelė'!P151</f>
        <v>Atnaujinti ir (ar) pritaikyti naujai paskirčiai pastatai ir statiniai kaimo vietovėse</v>
      </c>
      <c r="AC114" s="43"/>
      <c r="AD114" s="14"/>
      <c r="AE114" s="1"/>
      <c r="AF114" s="14"/>
      <c r="AG114" s="14"/>
      <c r="AH114" s="16"/>
      <c r="AI114" s="14"/>
      <c r="AJ114" s="14"/>
      <c r="AK114" s="16"/>
      <c r="AL114" s="14"/>
      <c r="AM114" s="14"/>
      <c r="AN114" s="16"/>
      <c r="AO114" s="16"/>
      <c r="AP114" s="1" t="str">
        <f>'[1]3 lentelė'!E153</f>
        <v>Projekto įgyvendinimo metu numatoma atlikti Pilviškių miestelio atviros viešosios erdvės urbanistinės infrastruktūros atnaujinimą.</v>
      </c>
    </row>
    <row r="115" spans="2:42" ht="84" x14ac:dyDescent="0.25">
      <c r="B115" s="14"/>
      <c r="C115" s="14"/>
      <c r="D115" s="14"/>
      <c r="E115" s="14"/>
      <c r="F115" s="14" t="str">
        <f>'[1]VRPP 2 lentelė'!B152</f>
        <v>2.2.2.1.5</v>
      </c>
      <c r="G115" s="1" t="str">
        <f>'[1]VRPP 2 lentelė'!C152</f>
        <v>R04-9908-293400-9085</v>
      </c>
      <c r="H115" s="1" t="str">
        <f>'[1]VRPP 2 lentelė'!D152</f>
        <v>Visuomeninės paskirties pastato ir viešųjų erdvių sutvarkymas Kybartuose, pritaikant juos bendruomenės poreikiams</v>
      </c>
      <c r="I115" s="1" t="str">
        <f>'[1]VRPP 2 lentelė'!E152</f>
        <v>Vilkaviškio rajono savivaldybės administracija</v>
      </c>
      <c r="J115" s="1" t="str">
        <f>'[1]VRPP 2 lentelė'!F152</f>
        <v>Vidaus reikalų ministerija</v>
      </c>
      <c r="K115" s="1" t="str">
        <f>'[1]VRPP 2 lentelė'!G152</f>
        <v>Vilkaviškio rajono savivaldybė</v>
      </c>
      <c r="L115" s="1" t="str">
        <f>'[1]VRPP 2 lentelė'!H152</f>
        <v>08.2.1-CPVA-R-908</v>
      </c>
      <c r="M115" s="38" t="str">
        <f>'[1]VRPP 2 lentelė'!I152</f>
        <v>R</v>
      </c>
      <c r="N115" s="14" t="s">
        <v>555</v>
      </c>
      <c r="O115" s="14" t="s">
        <v>555</v>
      </c>
      <c r="P115" s="14" t="s">
        <v>555</v>
      </c>
      <c r="Q115" s="16" t="s">
        <v>558</v>
      </c>
      <c r="R115" s="14">
        <f>'[1]1 lentelė'!N154</f>
        <v>2019</v>
      </c>
      <c r="S115" s="14">
        <f>'[1]1 lentelė'!O154</f>
        <v>2020</v>
      </c>
      <c r="T115" s="15">
        <f t="shared" si="2"/>
        <v>1165561.22</v>
      </c>
      <c r="U115" s="15">
        <f>'[1]VRPP 2 lentelė'!Q152</f>
        <v>969554</v>
      </c>
      <c r="V115" s="15">
        <f>'[1]VRPP 2 lentelė'!N152</f>
        <v>85549</v>
      </c>
      <c r="W115" s="15">
        <f>'[1]VRPP 2 lentelė'!M152</f>
        <v>110458.22</v>
      </c>
      <c r="X115" s="14" t="str">
        <f>'[1]VRPP 3 lentelė'!L152</f>
        <v xml:space="preserve">P.S.364
</v>
      </c>
      <c r="Y115" s="1" t="str">
        <f>'[1]VRPP 3 lentelė'!M152</f>
        <v>Naujos atviros 
erdvės 
vietovėse nuo 1 
iki 6 tūkst. gyv. 
(išskyrus 
savivaldybių 
centrus)</v>
      </c>
      <c r="Z115" s="14">
        <f>'[1]VRPP 3 lentelė'!N152</f>
        <v>10000</v>
      </c>
      <c r="AA115" s="38" t="str">
        <f>'[1]VRPP 3 lentelė'!O152</f>
        <v>P.S.365</v>
      </c>
      <c r="AB115" s="1" t="str">
        <f>'[1]VRPP 3 lentelė'!P152</f>
        <v>Atnaujinti ir (ar) pritaikyti naujai paskirčiai pastatai ir statiniai kaimo vietovėse</v>
      </c>
      <c r="AC115" s="38">
        <f>'[1]VRPP 3 lentelė'!Q152</f>
        <v>142</v>
      </c>
      <c r="AD115" s="14"/>
      <c r="AE115" s="1"/>
      <c r="AF115" s="14"/>
      <c r="AG115" s="14"/>
      <c r="AH115" s="16"/>
      <c r="AI115" s="14"/>
      <c r="AJ115" s="14"/>
      <c r="AK115" s="16"/>
      <c r="AL115" s="14"/>
      <c r="AM115" s="14"/>
      <c r="AN115" s="16"/>
      <c r="AO115" s="16"/>
      <c r="AP115" s="1" t="str">
        <f>'[1]3 lentelė'!E154</f>
        <v>Įgyvendinant projektą bus tvarkomos Kybartų miesto viešosios erdvės bei remontuojamos Kybartų kultūros centro vidaus patalpos, pritaikant patalpas tikslinės teritorijos bendruomenės poreikiams bei veikloms.</v>
      </c>
    </row>
    <row r="116" spans="2:42" ht="84" x14ac:dyDescent="0.25">
      <c r="B116" s="14"/>
      <c r="C116" s="14"/>
      <c r="D116" s="14"/>
      <c r="E116" s="14"/>
      <c r="F116" s="14" t="str">
        <f>'[1]VRPP 2 lentelė'!B153</f>
        <v>2.2.2.1.6</v>
      </c>
      <c r="G116" s="1" t="str">
        <f>'[1]VRPP 2 lentelė'!C153</f>
        <v>R04-9908-294100-9086</v>
      </c>
      <c r="H116" s="1" t="str">
        <f>'[1]VRPP 2 lentelė'!D153</f>
        <v>Viešųjų erdvių sutvarkymas Virbalio miestelyje, pritaikant poilsiui ir bendruomenės poreikiams</v>
      </c>
      <c r="I116" s="1" t="str">
        <f>'[1]VRPP 2 lentelė'!E153</f>
        <v>Vilkaviškio rajono savivaldybės administracija</v>
      </c>
      <c r="J116" s="1" t="str">
        <f>'[1]VRPP 2 lentelė'!F153</f>
        <v>Vidaus reikalų ministerija</v>
      </c>
      <c r="K116" s="1" t="str">
        <f>'[1]VRPP 2 lentelė'!G153</f>
        <v>Vilkaviškio rajono savivaldybė</v>
      </c>
      <c r="L116" s="1" t="str">
        <f>'[1]VRPP 2 lentelė'!H153</f>
        <v>08.2.1-CPVA-R-908</v>
      </c>
      <c r="M116" s="38" t="str">
        <f>'[1]VRPP 2 lentelė'!I153</f>
        <v>R</v>
      </c>
      <c r="N116" s="14" t="s">
        <v>555</v>
      </c>
      <c r="O116" s="14" t="s">
        <v>555</v>
      </c>
      <c r="P116" s="14" t="s">
        <v>555</v>
      </c>
      <c r="Q116" s="16" t="s">
        <v>558</v>
      </c>
      <c r="R116" s="14">
        <f>'[1]1 lentelė'!N155</f>
        <v>2018</v>
      </c>
      <c r="S116" s="14">
        <f>'[1]1 lentelė'!O155</f>
        <v>2021</v>
      </c>
      <c r="T116" s="15">
        <f t="shared" si="2"/>
        <v>393438.4</v>
      </c>
      <c r="U116" s="15">
        <f>'[1]VRPP 2 lentelė'!Q153</f>
        <v>334422.64</v>
      </c>
      <c r="V116" s="15">
        <f>'[1]VRPP 2 lentelė'!N153</f>
        <v>29507.88</v>
      </c>
      <c r="W116" s="15">
        <f>'[1]VRPP 2 lentelė'!M153</f>
        <v>29507.88</v>
      </c>
      <c r="X116" s="14" t="str">
        <f>'[1]VRPP 3 lentelė'!L153</f>
        <v xml:space="preserve">P.S.364
</v>
      </c>
      <c r="Y116" s="1" t="str">
        <f>'[1]VRPP 3 lentelė'!M153</f>
        <v>Naujos atviros 
erdvės 
vietovėse nuo 1 
iki 6 tūkst. gyv. 
(išskyrus 
savivaldybių 
centrus)</v>
      </c>
      <c r="Z116" s="14">
        <f>'[1]VRPP 3 lentelė'!N153</f>
        <v>19000</v>
      </c>
      <c r="AA116" s="38" t="str">
        <f>'[1]VRPP 3 lentelė'!O153</f>
        <v>P.S.365</v>
      </c>
      <c r="AB116" s="1" t="str">
        <f>'[1]VRPP 3 lentelė'!P153</f>
        <v>Atnaujinti ir (ar) pritaikyti naujai paskirčiai pastatai ir statiniai kaimo vietovėse</v>
      </c>
      <c r="AC116" s="43"/>
      <c r="AD116" s="14"/>
      <c r="AE116" s="1"/>
      <c r="AF116" s="14"/>
      <c r="AG116" s="14"/>
      <c r="AH116" s="16"/>
      <c r="AI116" s="14"/>
      <c r="AJ116" s="14"/>
      <c r="AK116" s="16"/>
      <c r="AL116" s="14"/>
      <c r="AM116" s="14"/>
      <c r="AN116" s="16"/>
      <c r="AO116" s="16"/>
      <c r="AP116" s="1" t="str">
        <f>'[1]3 lentelė'!E155</f>
        <v>Projekto įgyvendinimo metu bus atliekamas Virbalio miestelio turgaus aikštės, Gedimino g.,  bei Virbalio miestelio parko teritorijos, Vilniaus g., atnaujinimas.</v>
      </c>
    </row>
    <row r="117" spans="2:42" ht="96" x14ac:dyDescent="0.25">
      <c r="B117" s="17"/>
      <c r="C117" s="17"/>
      <c r="D117" s="17"/>
      <c r="E117" s="17" t="str">
        <f>'[1]VRPP 2 lentelė'!B154</f>
        <v>2.2.2.2</v>
      </c>
      <c r="F117" s="14" t="str">
        <f>'[1]VRPP 2 lentelė'!B155</f>
        <v>2.2.2.2.1</v>
      </c>
      <c r="G117" s="16"/>
      <c r="H117" s="1" t="str">
        <f>'[1]VRPP 2 lentelė'!D155</f>
        <v>Pagrindinės paslaugos ir kaimų atnaujinimas kaimo vietovėse</v>
      </c>
      <c r="I117" s="1" t="str">
        <f>'[1]VRPP 2 lentelė'!E155</f>
        <v>Marijampolės regiono savivaldybių administracijos, Marijampolės regiono savivaldybių mokyklos</v>
      </c>
      <c r="J117" s="1" t="str">
        <f>'[1]VRPP 2 lentelė'!F155</f>
        <v>Žemės ūkio ministerija</v>
      </c>
      <c r="K117" s="1" t="str">
        <f>'[1]VRPP 2 lentelė'!G155</f>
        <v>Marijampolės regiono savivaldybės</v>
      </c>
      <c r="L117" s="1" t="str">
        <f>'[1]VRPP 2 lentelė'!H155</f>
        <v>7.2
7.6</v>
      </c>
      <c r="M117" s="38" t="str">
        <f>'[1]VRPP 2 lentelė'!I155</f>
        <v>R</v>
      </c>
      <c r="N117" s="38" t="str">
        <f>'[1]VRPP 2 lentelė'!J155</f>
        <v>-</v>
      </c>
      <c r="O117" s="14" t="s">
        <v>555</v>
      </c>
      <c r="P117" s="14" t="s">
        <v>555</v>
      </c>
      <c r="Q117" s="16" t="s">
        <v>558</v>
      </c>
      <c r="R117" s="14"/>
      <c r="S117" s="14"/>
      <c r="T117" s="15">
        <f t="shared" si="2"/>
        <v>4865298</v>
      </c>
      <c r="U117" s="15">
        <f>'[1]VRPP 2 lentelė'!Q155</f>
        <v>3892238</v>
      </c>
      <c r="V117" s="19">
        <v>0</v>
      </c>
      <c r="W117" s="15">
        <f>'[1]VRPP 2 lentelė'!M155</f>
        <v>973060</v>
      </c>
      <c r="X117" s="14"/>
      <c r="Y117" s="16"/>
      <c r="Z117" s="14"/>
      <c r="AA117" s="14"/>
      <c r="AB117" s="16"/>
      <c r="AC117" s="14"/>
      <c r="AD117" s="14"/>
      <c r="AE117" s="16"/>
      <c r="AF117" s="14"/>
      <c r="AG117" s="14"/>
      <c r="AH117" s="16"/>
      <c r="AI117" s="14"/>
      <c r="AJ117" s="14"/>
      <c r="AK117" s="16"/>
      <c r="AL117" s="14"/>
      <c r="AM117" s="14"/>
      <c r="AN117" s="16"/>
      <c r="AO117" s="16"/>
      <c r="AP117" s="16"/>
    </row>
    <row r="118" spans="2:42" ht="168" x14ac:dyDescent="0.25">
      <c r="B118" s="17" t="str">
        <f>'[1]VRPP 2 lentelė'!B156</f>
        <v xml:space="preserve">3. </v>
      </c>
      <c r="C118" s="17" t="str">
        <f>'[1]VRPP 2 lentelė'!B157</f>
        <v>3.1</v>
      </c>
      <c r="D118" s="17" t="str">
        <f>'[1]VRPP 2 lentelė'!B158</f>
        <v>3.1.1</v>
      </c>
      <c r="E118" s="17" t="str">
        <f>'[1]VRPP 2 lentelė'!B159</f>
        <v>3.1.1.1</v>
      </c>
      <c r="F118" s="14" t="str">
        <f>'[1]VRPP 2 lentelė'!B160</f>
        <v>3.1.1.1.1</v>
      </c>
      <c r="G118" s="1" t="str">
        <f>'[1]VRPP 2 lentelė'!C160</f>
        <v>R04-9920-490000-9201</v>
      </c>
      <c r="H118" s="1" t="str">
        <f>'[1]VRPP 2 lentelė'!D160</f>
        <v>Paslaugų ir asmenų aptarnavimo kokybės gerinimas Marijampolės savivaldybėje</v>
      </c>
      <c r="I118" s="1" t="str">
        <f>'[1]VRPP 2 lentelė'!E160</f>
        <v>Marijampolės savivaldybės administracija</v>
      </c>
      <c r="J118" s="1" t="str">
        <f>'[1]VRPP 2 lentelė'!F160</f>
        <v>Vidaus reikalų ministerija</v>
      </c>
      <c r="K118" s="1" t="str">
        <f>'[1]VRPP 2 lentelė'!G160</f>
        <v>Marijampolės savivaldybė</v>
      </c>
      <c r="L118" s="1" t="str">
        <f>'[1]VRPP 2 lentelė'!H160</f>
        <v>10.1.3-ESFA-R-920</v>
      </c>
      <c r="M118" s="38" t="str">
        <f>'[1]VRPP 2 lentelė'!I160</f>
        <v>R</v>
      </c>
      <c r="N118" s="38" t="s">
        <v>555</v>
      </c>
      <c r="O118" s="14" t="s">
        <v>555</v>
      </c>
      <c r="P118" s="14" t="s">
        <v>555</v>
      </c>
      <c r="Q118" s="16" t="s">
        <v>558</v>
      </c>
      <c r="R118" s="14">
        <f>'[1]1 lentelė'!N162</f>
        <v>2018</v>
      </c>
      <c r="S118" s="14">
        <f>'[1]1 lentelė'!O162</f>
        <v>2020</v>
      </c>
      <c r="T118" s="15">
        <f t="shared" si="2"/>
        <v>342733.49</v>
      </c>
      <c r="U118" s="15">
        <f>'[1]VRPP 2 lentelė'!Q160</f>
        <v>291323.46000000002</v>
      </c>
      <c r="V118" s="19">
        <v>0</v>
      </c>
      <c r="W118" s="15">
        <f>'[1]VRPP 2 lentelė'!M160</f>
        <v>51410.03</v>
      </c>
      <c r="X118" s="14" t="str">
        <f>'[1]VRPP 3 lentelė'!L159</f>
        <v>P.S.415</v>
      </c>
      <c r="Y118" s="1" t="str">
        <f>'[1]VRPP 3 lentelė'!M159</f>
        <v>„Viešojo valdymo institucijos, pagal veiksmų programą ESF lėšomis įgyvendinusios paslaugų ir (ar) aptarnavimo kokybei gerinti skirtas priemones“</v>
      </c>
      <c r="Z118" s="14">
        <f>'[1]VRPP 3 lentelė'!N159</f>
        <v>2</v>
      </c>
      <c r="AA118" s="14" t="str">
        <f>'[1]VRPP 3 lentelė'!O159</f>
        <v>P.S. 416</v>
      </c>
      <c r="AB118" s="1" t="str">
        <f>'[1]VRPP 3 lentelė'!P159</f>
        <v xml:space="preserve">„Viešojo valdymo institucijų darbuotojai, kurie dalyvavo pagal veiksmų programą ESF lėšomis vykdytose veiklose, skirtose stiprinti teikiamų paslaugų ir (ar) aptarnavimo kokybės gerinimui reikalingas kompetencijas“ </v>
      </c>
      <c r="AC118" s="14">
        <f>'[1]VRPP 3 lentelė'!Q159</f>
        <v>15</v>
      </c>
      <c r="AD118" s="14" t="str">
        <f>'[1]VRPP 3 lentelė'!R159</f>
        <v>P.N. 910</v>
      </c>
      <c r="AE118" s="16"/>
      <c r="AF118" s="14"/>
      <c r="AG118" s="14"/>
      <c r="AH118" s="16"/>
      <c r="AI118" s="14"/>
      <c r="AJ118" s="14"/>
      <c r="AK118" s="16"/>
      <c r="AL118" s="14"/>
      <c r="AM118" s="14"/>
      <c r="AN118" s="16"/>
      <c r="AO118" s="16"/>
      <c r="AP118" s="1" t="str">
        <f>'[1]3 lentelė'!E162</f>
        <v xml:space="preserve">Projekto įgyvendinimo metu numatoma pagerinti paslaugų ir asmenų aptarnavimo kokybę Marijampolės savivaldybės administracijoje ir Marijampolės socialinės pagalbos centre. </v>
      </c>
    </row>
  </sheetData>
  <mergeCells count="16">
    <mergeCell ref="R6:S6"/>
    <mergeCell ref="T6:W6"/>
    <mergeCell ref="X6:AO6"/>
    <mergeCell ref="AP6:AP7"/>
    <mergeCell ref="L6:L7"/>
    <mergeCell ref="M6:M7"/>
    <mergeCell ref="N6:N7"/>
    <mergeCell ref="O6:O7"/>
    <mergeCell ref="P6:P7"/>
    <mergeCell ref="Q6:Q7"/>
    <mergeCell ref="K6:K7"/>
    <mergeCell ref="B6:F6"/>
    <mergeCell ref="G6:G7"/>
    <mergeCell ref="H6:H7"/>
    <mergeCell ref="I6:I7"/>
    <mergeCell ref="J6:J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Bendra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Ingrida Švabauskienė</cp:lastModifiedBy>
  <cp:lastPrinted>2018-12-12T11:16:48Z</cp:lastPrinted>
  <dcterms:created xsi:type="dcterms:W3CDTF">2017-11-23T09:10:18Z</dcterms:created>
  <dcterms:modified xsi:type="dcterms:W3CDTF">2019-07-23T12:06:11Z</dcterms:modified>
</cp:coreProperties>
</file>